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FRANCA_RIBEIRÃO PRETO\BORA DE BIKE\"/>
    </mc:Choice>
  </mc:AlternateContent>
  <xr:revisionPtr revIDLastSave="0" documentId="13_ncr:1_{56ED8191-63E4-4953-AC78-69ED2851F61F}" xr6:coauthVersionLast="47" xr6:coauthVersionMax="47" xr10:uidLastSave="{00000000-0000-0000-0000-000000000000}"/>
  <bookViews>
    <workbookView xWindow="-20610" yWindow="885" windowWidth="20730" windowHeight="11160" xr2:uid="{00000000-000D-0000-FFFF-FFFF00000000}"/>
  </bookViews>
  <sheets>
    <sheet name="COTA MASTER" sheetId="18" r:id="rId1"/>
    <sheet name="COTA APOIO" sheetId="16" r:id="rId2"/>
  </sheets>
  <definedNames>
    <definedName name="_xlnm._FilterDatabase" localSheetId="1" hidden="1">'COTA APOIO'!$C$21:$AT$55</definedName>
    <definedName name="_xlnm._FilterDatabase" localSheetId="0" hidden="1">'COTA MASTER'!$C$21:$AT$55</definedName>
    <definedName name="_xlnm.Print_Area" localSheetId="1">'COTA APOIO'!$B$1:$AT$72</definedName>
    <definedName name="_xlnm.Print_Area" localSheetId="0">'COTA MASTER'!$B$1:$AT$72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55" i="18" l="1"/>
  <c r="H55" i="18" s="1"/>
  <c r="AM55" i="18"/>
  <c r="AL55" i="18"/>
  <c r="AK55" i="18"/>
  <c r="AJ55" i="18"/>
  <c r="AI55" i="18"/>
  <c r="AH55" i="18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AR43" i="18"/>
  <c r="AT43" i="18" s="1"/>
  <c r="AR42" i="18"/>
  <c r="AT42" i="18" s="1"/>
  <c r="AR41" i="18"/>
  <c r="AT41" i="18" s="1"/>
  <c r="AR40" i="18"/>
  <c r="AT40" i="18" s="1"/>
  <c r="AR39" i="18"/>
  <c r="AT39" i="18" s="1"/>
  <c r="AR38" i="18"/>
  <c r="AT38" i="18" s="1"/>
  <c r="AR37" i="18"/>
  <c r="AT37" i="18" s="1"/>
  <c r="AR36" i="18"/>
  <c r="AT36" i="18" s="1"/>
  <c r="AR33" i="18"/>
  <c r="AT33" i="18" s="1"/>
  <c r="AR32" i="18"/>
  <c r="AT32" i="18" s="1"/>
  <c r="AR31" i="18"/>
  <c r="AT31" i="18" s="1"/>
  <c r="AR30" i="18"/>
  <c r="AT30" i="18" s="1"/>
  <c r="AR29" i="18"/>
  <c r="AT29" i="18" s="1"/>
  <c r="AR28" i="18"/>
  <c r="AT28" i="18" s="1"/>
  <c r="AR27" i="18"/>
  <c r="AT27" i="18" s="1"/>
  <c r="AR26" i="18"/>
  <c r="AT26" i="18" s="1"/>
  <c r="AR25" i="18"/>
  <c r="AT25" i="18" s="1"/>
  <c r="AR24" i="18"/>
  <c r="AT24" i="18" s="1"/>
  <c r="AR23" i="18"/>
  <c r="AR23" i="16"/>
  <c r="AT23" i="16" s="1"/>
  <c r="AR41" i="16"/>
  <c r="AT41" i="16" s="1"/>
  <c r="AR42" i="16"/>
  <c r="AT42" i="16" s="1"/>
  <c r="AR43" i="16"/>
  <c r="AT43" i="16" s="1"/>
  <c r="AR36" i="16"/>
  <c r="AT36" i="16" s="1"/>
  <c r="AR40" i="16"/>
  <c r="AT40" i="16" s="1"/>
  <c r="AR39" i="16"/>
  <c r="AT39" i="16" s="1"/>
  <c r="AR38" i="16"/>
  <c r="AT38" i="16" s="1"/>
  <c r="AR37" i="16"/>
  <c r="AT37" i="16" s="1"/>
  <c r="AT58" i="18" l="1"/>
  <c r="AT23" i="18"/>
  <c r="AT60" i="18" s="1"/>
  <c r="AT62" i="18" s="1"/>
  <c r="AN55" i="16"/>
  <c r="AR33" i="16"/>
  <c r="AT33" i="16" s="1"/>
  <c r="AR32" i="16"/>
  <c r="AT32" i="16" s="1"/>
  <c r="AR31" i="16"/>
  <c r="AT31" i="16" s="1"/>
  <c r="AR30" i="16"/>
  <c r="AT30" i="16" s="1"/>
  <c r="AR29" i="16"/>
  <c r="AT29" i="16" s="1"/>
  <c r="AR28" i="16"/>
  <c r="AT28" i="16" s="1"/>
  <c r="AR27" i="16"/>
  <c r="AT27" i="16" s="1"/>
  <c r="AR26" i="16"/>
  <c r="AT26" i="16" s="1"/>
  <c r="AR25" i="16"/>
  <c r="AT25" i="16" s="1"/>
  <c r="AR24" i="16"/>
  <c r="AT24" i="16" s="1"/>
  <c r="AT58" i="16" l="1"/>
  <c r="AT59" i="18"/>
  <c r="AT60" i="16"/>
  <c r="AT62" i="16" s="1"/>
  <c r="I55" i="16" l="1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AI55" i="16"/>
  <c r="AJ55" i="16"/>
  <c r="AK55" i="16"/>
  <c r="AL55" i="16"/>
  <c r="AM55" i="16"/>
  <c r="H55" i="16" l="1"/>
  <c r="AT59" i="16" l="1"/>
</calcChain>
</file>

<file path=xl/sharedStrings.xml><?xml version="1.0" encoding="utf-8"?>
<sst xmlns="http://schemas.openxmlformats.org/spreadsheetml/2006/main" count="366" uniqueCount="129">
  <si>
    <t>AUTORIZAÇÃO DE VEICULAÇÃO</t>
  </si>
  <si>
    <t>ANUNCIANTE</t>
  </si>
  <si>
    <r>
      <t>Razão Social:</t>
    </r>
    <r>
      <rPr>
        <sz val="10"/>
        <rFont val="Arial"/>
        <family val="2"/>
      </rPr>
      <t xml:space="preserve"> </t>
    </r>
  </si>
  <si>
    <t>Nome Fantasia: MARAVILHAS DO LAR</t>
  </si>
  <si>
    <t xml:space="preserve">Data: </t>
  </si>
  <si>
    <t xml:space="preserve">CNPJ: </t>
  </si>
  <si>
    <t xml:space="preserve">Insc. Estadual: </t>
  </si>
  <si>
    <t xml:space="preserve">Praça de Exibição: </t>
  </si>
  <si>
    <t>RIBEIRÃO PRETO/FRANCA</t>
  </si>
  <si>
    <r>
      <t>Endereço:</t>
    </r>
    <r>
      <rPr>
        <sz val="10"/>
        <rFont val="Arial"/>
        <family val="2"/>
      </rPr>
      <t xml:space="preserve"> </t>
    </r>
  </si>
  <si>
    <r>
      <t>Cidade: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RIBEIRÃO PRETO</t>
    </r>
  </si>
  <si>
    <r>
      <t>Insc. Municipal:</t>
    </r>
    <r>
      <rPr>
        <sz val="10"/>
        <rFont val="Arial"/>
        <family val="2"/>
      </rPr>
      <t xml:space="preserve"> </t>
    </r>
  </si>
  <si>
    <t xml:space="preserve">Praça de Venda: </t>
  </si>
  <si>
    <r>
      <t>Bairro:</t>
    </r>
    <r>
      <rPr>
        <sz val="10"/>
        <rFont val="Arial"/>
        <family val="2"/>
      </rPr>
      <t xml:space="preserve"> </t>
    </r>
  </si>
  <si>
    <r>
      <t xml:space="preserve"> Estado:</t>
    </r>
    <r>
      <rPr>
        <sz val="10"/>
        <rFont val="Arial"/>
        <family val="2"/>
      </rPr>
      <t xml:space="preserve"> </t>
    </r>
  </si>
  <si>
    <t>SP</t>
  </si>
  <si>
    <t>Telefone: (11) 3109-5800</t>
  </si>
  <si>
    <t xml:space="preserve">Fax: </t>
  </si>
  <si>
    <t>Tabela Mês: Janeio a Dezembro/2026</t>
  </si>
  <si>
    <r>
      <t>Responsável:</t>
    </r>
    <r>
      <rPr>
        <sz val="10"/>
        <rFont val="Arial"/>
        <family val="2"/>
      </rPr>
      <t xml:space="preserve"> </t>
    </r>
  </si>
  <si>
    <r>
      <t>E-mail: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rosana@maravilhasdolar.com.br</t>
    </r>
  </si>
  <si>
    <t xml:space="preserve">Período: </t>
  </si>
  <si>
    <t>MAIO/JUNHO/26</t>
  </si>
  <si>
    <t>AGÊNCIA</t>
  </si>
  <si>
    <r>
      <t>Razão Social:</t>
    </r>
    <r>
      <rPr>
        <sz val="9"/>
        <rFont val="Calibri"/>
        <family val="2"/>
        <scheme val="minor"/>
      </rPr>
      <t xml:space="preserve"> </t>
    </r>
  </si>
  <si>
    <t xml:space="preserve">Nome Fantasia:             </t>
  </si>
  <si>
    <t xml:space="preserve">Contato: </t>
  </si>
  <si>
    <t xml:space="preserve">Data de Venda: </t>
  </si>
  <si>
    <r>
      <t>Endereço:</t>
    </r>
    <r>
      <rPr>
        <sz val="9"/>
        <rFont val="Calibri"/>
        <family val="2"/>
        <scheme val="minor"/>
      </rPr>
      <t xml:space="preserve"> </t>
    </r>
  </si>
  <si>
    <r>
      <t>Cidade:</t>
    </r>
    <r>
      <rPr>
        <sz val="9"/>
        <rFont val="Calibri"/>
        <family val="2"/>
        <scheme val="minor"/>
      </rPr>
      <t xml:space="preserve"> </t>
    </r>
  </si>
  <si>
    <t>Insc. Municipal:</t>
  </si>
  <si>
    <t xml:space="preserve">N de Folhas: </t>
  </si>
  <si>
    <r>
      <t>Bairro:</t>
    </r>
    <r>
      <rPr>
        <sz val="9"/>
        <rFont val="Calibri"/>
        <family val="2"/>
        <scheme val="minor"/>
      </rPr>
      <t xml:space="preserve"> </t>
    </r>
  </si>
  <si>
    <r>
      <t xml:space="preserve"> Estado:</t>
    </r>
    <r>
      <rPr>
        <sz val="9"/>
        <rFont val="Calibri"/>
        <family val="2"/>
        <scheme val="minor"/>
      </rPr>
      <t xml:space="preserve"> </t>
    </r>
  </si>
  <si>
    <t>Telefone:</t>
  </si>
  <si>
    <t>NOTA FISCAL DEVERÁ SER ENVIADA PARA:</t>
  </si>
  <si>
    <r>
      <t>Responsável:</t>
    </r>
    <r>
      <rPr>
        <sz val="9"/>
        <rFont val="Calibri"/>
        <family val="2"/>
        <scheme val="minor"/>
      </rPr>
      <t xml:space="preserve"> </t>
    </r>
  </si>
  <si>
    <r>
      <t>E-mail:</t>
    </r>
    <r>
      <rPr>
        <sz val="9"/>
        <rFont val="Calibri"/>
        <family val="2"/>
        <scheme val="minor"/>
      </rPr>
      <t xml:space="preserve"> </t>
    </r>
  </si>
  <si>
    <t>MATERIAL</t>
  </si>
  <si>
    <t>PRODUTO</t>
  </si>
  <si>
    <t>TÍTULO</t>
  </si>
  <si>
    <t>DURAÇÃO</t>
  </si>
  <si>
    <t>BORA DE BIKE 2026 - COTA MASTER</t>
  </si>
  <si>
    <t>BORA DE BIKE 2025</t>
  </si>
  <si>
    <t>PROGRAMAÇÃO</t>
  </si>
  <si>
    <t>PROGRAMA</t>
  </si>
  <si>
    <t>DIA</t>
  </si>
  <si>
    <t>SIGLA</t>
  </si>
  <si>
    <t>HORA</t>
  </si>
  <si>
    <t>GÊNERO</t>
  </si>
  <si>
    <t>CPP</t>
  </si>
  <si>
    <t>QT</t>
  </si>
  <si>
    <t>FRA 30''</t>
  </si>
  <si>
    <t>15"</t>
  </si>
  <si>
    <t>C</t>
  </si>
  <si>
    <t>TOTAL</t>
  </si>
  <si>
    <t>DESC.</t>
  </si>
  <si>
    <t>NEGOCIADO</t>
  </si>
  <si>
    <t>DOM</t>
  </si>
  <si>
    <t>100 CHAMADAS SENDO ARTISTICO 25" + ASSINATURA 5"</t>
  </si>
  <si>
    <t xml:space="preserve">FALA BRASIL </t>
  </si>
  <si>
    <t>Seg a Sex</t>
  </si>
  <si>
    <t>FALA</t>
  </si>
  <si>
    <t>Jornalismo</t>
  </si>
  <si>
    <t xml:space="preserve">HOJE EM DIA </t>
  </si>
  <si>
    <t>HDIA</t>
  </si>
  <si>
    <t>Feminino</t>
  </si>
  <si>
    <t>BALANÇO GERAL INTERIOR</t>
  </si>
  <si>
    <t>PGBR</t>
  </si>
  <si>
    <t xml:space="preserve">NOVELA  DA TARDE </t>
  </si>
  <si>
    <t>NVTD</t>
  </si>
  <si>
    <t>Novela</t>
  </si>
  <si>
    <t>CIDADE ALERTA INTERIOR</t>
  </si>
  <si>
    <t>CAIS</t>
  </si>
  <si>
    <t>SP RECORD</t>
  </si>
  <si>
    <t>SP2L</t>
  </si>
  <si>
    <t>JORNAL DA RECORD</t>
  </si>
  <si>
    <t>Seg a Sab</t>
  </si>
  <si>
    <t>JREC</t>
  </si>
  <si>
    <t xml:space="preserve">FALA BRASIL ESPECIAL </t>
  </si>
  <si>
    <t>Sábado</t>
  </si>
  <si>
    <t>FBES</t>
  </si>
  <si>
    <t xml:space="preserve">CINE AVENTURA </t>
  </si>
  <si>
    <t>Domingo</t>
  </si>
  <si>
    <t>CIAV</t>
  </si>
  <si>
    <t>Filme</t>
  </si>
  <si>
    <t>ACERTE OU CAIA</t>
  </si>
  <si>
    <t>STST</t>
  </si>
  <si>
    <t>Game Show</t>
  </si>
  <si>
    <t>DOMINGO ESPETACULAR</t>
  </si>
  <si>
    <t>DOES</t>
  </si>
  <si>
    <t>ENTREGA COMERCIAL  VT  DE 30" DO CLIENTE</t>
  </si>
  <si>
    <t>NOVELA  DA TARDE</t>
  </si>
  <si>
    <t>PLUS</t>
  </si>
  <si>
    <t>ENTREGA DIGITAL</t>
  </si>
  <si>
    <t>POST FEED + STORIES COM A MARCA DO PATROCINADOR E</t>
  </si>
  <si>
    <t>COM AS ATIVIDADES QUE SERÃO DESENVOLVIDAS NO DIA  DO EVENTO</t>
  </si>
  <si>
    <t>TENDA 5X5 EXCLUSIVA COM MESAS E CADEIRAS PARA REALIZAR AÇÕES</t>
  </si>
  <si>
    <t>PROMOCIONAIS E INTERAGIR COM OS PARTICIPANTES  PROMOVENDO</t>
  </si>
  <si>
    <t xml:space="preserve">SUA MARCA . SUA LOGO NA CAMISETA SUA LOGO NO PORTICO DE </t>
  </si>
  <si>
    <t xml:space="preserve">ENTRADA  + TESTEIRA DA TENDA . LOGO NO BACKDROP </t>
  </si>
  <si>
    <t>UMA ENTREVISTA NO DIA DO EVENTO .</t>
  </si>
  <si>
    <t xml:space="preserve">Público potencial: 4.289.202 / DTV: 1.540.262. </t>
  </si>
  <si>
    <t>ASSINATURA</t>
  </si>
  <si>
    <t>ESPAÇO SUJEITO A CONFIRMAÇÃO DE ENCAIXE. RESERVA INCANCELÁVEL. RECONHEÇO QUE PAGAREI A QUANTIA AQUI REPRESENTADA.</t>
  </si>
  <si>
    <t>DESCRIÇÃO DO FATURAMENTO</t>
  </si>
  <si>
    <t>Total Tabela</t>
  </si>
  <si>
    <t>TIPO</t>
  </si>
  <si>
    <t>FORMATO</t>
  </si>
  <si>
    <t>FATURAMENTO</t>
  </si>
  <si>
    <t>Desconto</t>
  </si>
  <si>
    <t>Espécie</t>
  </si>
  <si>
    <t>X</t>
  </si>
  <si>
    <t>Avulso</t>
  </si>
  <si>
    <t>Bruto</t>
  </si>
  <si>
    <t>Bruto Negociado</t>
  </si>
  <si>
    <t>Permuta</t>
  </si>
  <si>
    <t>Patrocínio</t>
  </si>
  <si>
    <t>Líquido</t>
  </si>
  <si>
    <t>CRÉDITO</t>
  </si>
  <si>
    <t>Agência</t>
  </si>
  <si>
    <t>CONTRATANTE (ANUNCIANTE)</t>
  </si>
  <si>
    <t>CONTRATADA (REDE RECORD)</t>
  </si>
  <si>
    <t>AGÊNCIA DE PROPAGANDA</t>
  </si>
  <si>
    <t>Crédito</t>
  </si>
  <si>
    <t>Merchan</t>
  </si>
  <si>
    <t>Direto</t>
  </si>
  <si>
    <t>BORA DE BIKE 2026 - COTA APOIO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</si>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</sst>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R$ &quot;* #,##0.00_);_(&quot;R$ &quot;* \(#,##0.00\);_(&quot;R$ &quot;* &quot;-&quot;??_);_(@_)"/>
    <numFmt numFmtId="165" formatCode="&quot;R$ &quot;#,##0.00"/>
    <numFmt numFmtId="166" formatCode="&quot;R$&quot;\ #,##0.00"/>
    <numFmt numFmtId="167" formatCode="[$-416]mmmm\-yy;@"/>
    <numFmt numFmtId="168" formatCode="00000"/>
    <numFmt numFmtId="169" formatCode="0.0000%"/>
    <numFmt numFmtId="170" formatCode="0.0%"/>
    <numFmt numFmtId="171" formatCode="[$-F400]h:mm:ss\ AM/PM"/>
  </numFmts>
  <fonts count="15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64686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thin">
        <color rgb="FF264686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 style="medium">
        <color theme="3"/>
      </top>
      <bottom style="thin">
        <color theme="3"/>
      </bottom>
      <diagonal/>
    </border>
    <border>
      <left/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medium">
        <color theme="3"/>
      </right>
      <top style="thin">
        <color theme="3"/>
      </top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/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32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169" fontId="2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10" fillId="4" borderId="13" xfId="0" applyFont="1" applyFill="1" applyBorder="1" applyAlignment="1" applyProtection="1">
      <alignment horizontal="left" vertical="center"/>
      <protection locked="0"/>
    </xf>
    <xf numFmtId="0" fontId="10" fillId="4" borderId="16" xfId="0" applyFont="1" applyFill="1" applyBorder="1" applyAlignment="1" applyProtection="1">
      <alignment horizontal="left" vertical="center"/>
      <protection locked="0"/>
    </xf>
    <xf numFmtId="0" fontId="10" fillId="4" borderId="16" xfId="0" applyFont="1" applyFill="1" applyBorder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167" fontId="10" fillId="4" borderId="0" xfId="0" applyNumberFormat="1" applyFont="1" applyFill="1" applyAlignment="1" applyProtection="1">
      <alignment vertical="center"/>
      <protection locked="0"/>
    </xf>
    <xf numFmtId="167" fontId="10" fillId="4" borderId="20" xfId="0" applyNumberFormat="1" applyFont="1" applyFill="1" applyBorder="1" applyAlignment="1" applyProtection="1">
      <alignment vertical="center"/>
      <protection locked="0"/>
    </xf>
    <xf numFmtId="0" fontId="10" fillId="4" borderId="14" xfId="0" applyFont="1" applyFill="1" applyBorder="1" applyAlignment="1" applyProtection="1">
      <alignment horizontal="left" vertical="center"/>
      <protection locked="0"/>
    </xf>
    <xf numFmtId="0" fontId="10" fillId="4" borderId="15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/>
      <protection locked="0"/>
    </xf>
    <xf numFmtId="0" fontId="11" fillId="2" borderId="8" xfId="0" applyFont="1" applyFill="1" applyBorder="1" applyAlignment="1" applyProtection="1">
      <alignment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169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vertical="center"/>
      <protection locked="0"/>
    </xf>
    <xf numFmtId="165" fontId="7" fillId="0" borderId="0" xfId="0" applyNumberFormat="1" applyFont="1" applyAlignment="1" applyProtection="1">
      <alignment horizontal="right" vertical="center"/>
      <protection locked="0"/>
    </xf>
    <xf numFmtId="169" fontId="7" fillId="0" borderId="0" xfId="0" applyNumberFormat="1" applyFont="1" applyAlignment="1" applyProtection="1">
      <alignment horizontal="right" vertical="center"/>
      <protection locked="0"/>
    </xf>
    <xf numFmtId="165" fontId="10" fillId="0" borderId="0" xfId="0" applyNumberFormat="1" applyFont="1" applyAlignment="1" applyProtection="1">
      <alignment horizontal="right" vertical="center"/>
      <protection locked="0"/>
    </xf>
    <xf numFmtId="165" fontId="10" fillId="5" borderId="17" xfId="0" applyNumberFormat="1" applyFont="1" applyFill="1" applyBorder="1" applyAlignment="1" applyProtection="1">
      <alignment horizontal="right" vertical="center"/>
      <protection locked="0"/>
    </xf>
    <xf numFmtId="166" fontId="10" fillId="5" borderId="18" xfId="0" applyNumberFormat="1" applyFont="1" applyFill="1" applyBorder="1" applyAlignment="1" applyProtection="1">
      <alignment horizontal="right" vertical="center"/>
      <protection locked="0"/>
    </xf>
    <xf numFmtId="165" fontId="8" fillId="4" borderId="18" xfId="0" applyNumberFormat="1" applyFont="1" applyFill="1" applyBorder="1" applyAlignment="1" applyProtection="1">
      <alignment horizontal="right" vertical="center"/>
      <protection locked="0"/>
    </xf>
    <xf numFmtId="165" fontId="10" fillId="4" borderId="19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Protection="1"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169" fontId="2" fillId="4" borderId="0" xfId="0" applyNumberFormat="1" applyFont="1" applyFill="1" applyProtection="1">
      <protection locked="0"/>
    </xf>
    <xf numFmtId="0" fontId="8" fillId="8" borderId="9" xfId="0" applyFont="1" applyFill="1" applyBorder="1" applyProtection="1">
      <protection locked="0"/>
    </xf>
    <xf numFmtId="0" fontId="9" fillId="8" borderId="8" xfId="0" applyFont="1" applyFill="1" applyBorder="1" applyAlignment="1" applyProtection="1">
      <alignment horizontal="center" vertical="center"/>
      <protection locked="0"/>
    </xf>
    <xf numFmtId="0" fontId="9" fillId="8" borderId="8" xfId="0" applyFont="1" applyFill="1" applyBorder="1" applyAlignment="1" applyProtection="1">
      <alignment horizontal="center"/>
      <protection locked="0"/>
    </xf>
    <xf numFmtId="20" fontId="7" fillId="8" borderId="8" xfId="0" applyNumberFormat="1" applyFont="1" applyFill="1" applyBorder="1" applyAlignment="1" applyProtection="1">
      <alignment horizontal="center"/>
      <protection locked="0"/>
    </xf>
    <xf numFmtId="166" fontId="10" fillId="8" borderId="8" xfId="0" applyNumberFormat="1" applyFont="1" applyFill="1" applyBorder="1" applyAlignment="1" applyProtection="1">
      <alignment horizontal="center" vertical="center"/>
      <protection locked="0"/>
    </xf>
    <xf numFmtId="0" fontId="10" fillId="8" borderId="8" xfId="0" applyFont="1" applyFill="1" applyBorder="1" applyAlignment="1" applyProtection="1">
      <alignment horizontal="center"/>
      <protection locked="0"/>
    </xf>
    <xf numFmtId="165" fontId="7" fillId="8" borderId="8" xfId="1" applyNumberFormat="1" applyFont="1" applyFill="1" applyBorder="1" applyAlignment="1" applyProtection="1">
      <protection locked="0"/>
    </xf>
    <xf numFmtId="2" fontId="7" fillId="8" borderId="8" xfId="0" applyNumberFormat="1" applyFont="1" applyFill="1" applyBorder="1" applyAlignment="1" applyProtection="1">
      <alignment horizontal="center"/>
      <protection locked="0"/>
    </xf>
    <xf numFmtId="165" fontId="7" fillId="8" borderId="8" xfId="1" applyNumberFormat="1" applyFont="1" applyFill="1" applyBorder="1" applyAlignment="1" applyProtection="1">
      <alignment horizontal="right" vertical="center"/>
      <protection locked="0"/>
    </xf>
    <xf numFmtId="10" fontId="7" fillId="8" borderId="8" xfId="0" applyNumberFormat="1" applyFont="1" applyFill="1" applyBorder="1" applyAlignment="1" applyProtection="1">
      <alignment horizontal="right" vertical="center"/>
      <protection locked="0"/>
    </xf>
    <xf numFmtId="165" fontId="10" fillId="8" borderId="10" xfId="0" applyNumberFormat="1" applyFont="1" applyFill="1" applyBorder="1" applyAlignment="1" applyProtection="1">
      <alignment horizontal="right" vertical="center"/>
      <protection locked="0"/>
    </xf>
    <xf numFmtId="9" fontId="8" fillId="0" borderId="9" xfId="0" applyNumberFormat="1" applyFont="1" applyBorder="1" applyProtection="1">
      <protection locked="0"/>
    </xf>
    <xf numFmtId="9" fontId="13" fillId="3" borderId="8" xfId="0" applyNumberFormat="1" applyFont="1" applyFill="1" applyBorder="1" applyAlignment="1" applyProtection="1">
      <alignment horizontal="center" vertical="center"/>
      <protection locked="0"/>
    </xf>
    <xf numFmtId="9" fontId="13" fillId="3" borderId="8" xfId="0" applyNumberFormat="1" applyFont="1" applyFill="1" applyBorder="1" applyAlignment="1" applyProtection="1">
      <alignment horizontal="center"/>
      <protection locked="0"/>
    </xf>
    <xf numFmtId="9" fontId="3" fillId="3" borderId="8" xfId="0" applyNumberFormat="1" applyFont="1" applyFill="1" applyBorder="1" applyAlignment="1" applyProtection="1">
      <alignment horizontal="center"/>
      <protection locked="0"/>
    </xf>
    <xf numFmtId="9" fontId="10" fillId="3" borderId="8" xfId="0" applyNumberFormat="1" applyFont="1" applyFill="1" applyBorder="1" applyAlignment="1" applyProtection="1">
      <alignment horizontal="center" vertical="center"/>
      <protection locked="0"/>
    </xf>
    <xf numFmtId="9" fontId="10" fillId="0" borderId="8" xfId="0" applyNumberFormat="1" applyFont="1" applyBorder="1" applyAlignment="1" applyProtection="1">
      <alignment horizontal="center"/>
      <protection locked="0"/>
    </xf>
    <xf numFmtId="9" fontId="10" fillId="3" borderId="8" xfId="0" applyNumberFormat="1" applyFont="1" applyFill="1" applyBorder="1" applyAlignment="1" applyProtection="1">
      <alignment horizontal="center"/>
      <protection locked="0"/>
    </xf>
    <xf numFmtId="9" fontId="3" fillId="3" borderId="8" xfId="1" applyNumberFormat="1" applyFont="1" applyFill="1" applyBorder="1" applyAlignment="1" applyProtection="1">
      <protection locked="0"/>
    </xf>
    <xf numFmtId="9" fontId="3" fillId="3" borderId="8" xfId="1" applyNumberFormat="1" applyFont="1" applyFill="1" applyBorder="1" applyAlignment="1" applyProtection="1">
      <alignment horizontal="right" vertical="center"/>
      <protection locked="0"/>
    </xf>
    <xf numFmtId="9" fontId="3" fillId="3" borderId="8" xfId="0" applyNumberFormat="1" applyFont="1" applyFill="1" applyBorder="1" applyAlignment="1" applyProtection="1">
      <alignment horizontal="right" vertical="center"/>
      <protection locked="0"/>
    </xf>
    <xf numFmtId="9" fontId="14" fillId="0" borderId="10" xfId="0" applyNumberFormat="1" applyFont="1" applyBorder="1" applyAlignment="1" applyProtection="1">
      <alignment horizontal="right" vertical="center"/>
      <protection locked="0"/>
    </xf>
    <xf numFmtId="9" fontId="9" fillId="3" borderId="8" xfId="0" applyNumberFormat="1" applyFont="1" applyFill="1" applyBorder="1" applyAlignment="1" applyProtection="1">
      <alignment horizontal="center" vertical="center"/>
      <protection locked="0"/>
    </xf>
    <xf numFmtId="9" fontId="9" fillId="3" borderId="8" xfId="0" applyNumberFormat="1" applyFont="1" applyFill="1" applyBorder="1" applyAlignment="1" applyProtection="1">
      <alignment horizontal="center"/>
      <protection locked="0"/>
    </xf>
    <xf numFmtId="9" fontId="7" fillId="3" borderId="8" xfId="0" applyNumberFormat="1" applyFont="1" applyFill="1" applyBorder="1" applyAlignment="1" applyProtection="1">
      <alignment horizontal="center"/>
      <protection locked="0"/>
    </xf>
    <xf numFmtId="9" fontId="8" fillId="8" borderId="9" xfId="0" applyNumberFormat="1" applyFont="1" applyFill="1" applyBorder="1" applyProtection="1">
      <protection locked="0"/>
    </xf>
    <xf numFmtId="9" fontId="9" fillId="8" borderId="8" xfId="0" applyNumberFormat="1" applyFont="1" applyFill="1" applyBorder="1" applyAlignment="1" applyProtection="1">
      <alignment horizontal="center" vertical="center"/>
      <protection locked="0"/>
    </xf>
    <xf numFmtId="9" fontId="9" fillId="8" borderId="8" xfId="0" applyNumberFormat="1" applyFont="1" applyFill="1" applyBorder="1" applyAlignment="1" applyProtection="1">
      <alignment horizontal="center"/>
      <protection locked="0"/>
    </xf>
    <xf numFmtId="9" fontId="10" fillId="8" borderId="8" xfId="0" applyNumberFormat="1" applyFont="1" applyFill="1" applyBorder="1" applyAlignment="1" applyProtection="1">
      <alignment horizontal="center" vertical="center"/>
      <protection locked="0"/>
    </xf>
    <xf numFmtId="9" fontId="10" fillId="8" borderId="8" xfId="0" applyNumberFormat="1" applyFont="1" applyFill="1" applyBorder="1" applyAlignment="1" applyProtection="1">
      <alignment horizontal="center"/>
      <protection locked="0"/>
    </xf>
    <xf numFmtId="9" fontId="7" fillId="8" borderId="8" xfId="0" applyNumberFormat="1" applyFont="1" applyFill="1" applyBorder="1" applyAlignment="1" applyProtection="1">
      <alignment horizontal="right" vertical="center"/>
      <protection locked="0"/>
    </xf>
    <xf numFmtId="9" fontId="8" fillId="8" borderId="30" xfId="0" applyNumberFormat="1" applyFont="1" applyFill="1" applyBorder="1" applyProtection="1">
      <protection locked="0"/>
    </xf>
    <xf numFmtId="9" fontId="9" fillId="8" borderId="31" xfId="0" applyNumberFormat="1" applyFont="1" applyFill="1" applyBorder="1" applyAlignment="1" applyProtection="1">
      <alignment horizontal="center" vertical="center"/>
      <protection locked="0"/>
    </xf>
    <xf numFmtId="9" fontId="9" fillId="8" borderId="31" xfId="0" applyNumberFormat="1" applyFont="1" applyFill="1" applyBorder="1" applyAlignment="1" applyProtection="1">
      <alignment horizontal="center"/>
      <protection locked="0"/>
    </xf>
    <xf numFmtId="9" fontId="7" fillId="8" borderId="31" xfId="0" applyNumberFormat="1" applyFont="1" applyFill="1" applyBorder="1" applyAlignment="1" applyProtection="1">
      <alignment horizontal="center"/>
      <protection locked="0"/>
    </xf>
    <xf numFmtId="9" fontId="10" fillId="8" borderId="31" xfId="0" applyNumberFormat="1" applyFont="1" applyFill="1" applyBorder="1" applyAlignment="1" applyProtection="1">
      <alignment horizontal="center" vertical="center"/>
      <protection locked="0"/>
    </xf>
    <xf numFmtId="9" fontId="10" fillId="8" borderId="31" xfId="0" applyNumberFormat="1" applyFont="1" applyFill="1" applyBorder="1" applyAlignment="1" applyProtection="1">
      <alignment horizontal="center"/>
      <protection locked="0"/>
    </xf>
    <xf numFmtId="9" fontId="7" fillId="8" borderId="31" xfId="1" applyNumberFormat="1" applyFont="1" applyFill="1" applyBorder="1" applyAlignment="1" applyProtection="1">
      <protection locked="0"/>
    </xf>
    <xf numFmtId="9" fontId="7" fillId="8" borderId="31" xfId="1" applyNumberFormat="1" applyFont="1" applyFill="1" applyBorder="1" applyAlignment="1" applyProtection="1">
      <alignment horizontal="right" vertical="center"/>
      <protection locked="0"/>
    </xf>
    <xf numFmtId="9" fontId="7" fillId="8" borderId="31" xfId="0" applyNumberFormat="1" applyFont="1" applyFill="1" applyBorder="1" applyAlignment="1" applyProtection="1">
      <alignment horizontal="right" vertical="center"/>
      <protection locked="0"/>
    </xf>
    <xf numFmtId="9" fontId="10" fillId="8" borderId="18" xfId="0" applyNumberFormat="1" applyFont="1" applyFill="1" applyBorder="1" applyAlignment="1" applyProtection="1">
      <alignment horizontal="right" vertical="center"/>
      <protection locked="0"/>
    </xf>
    <xf numFmtId="9" fontId="7" fillId="3" borderId="8" xfId="1" applyNumberFormat="1" applyFont="1" applyFill="1" applyBorder="1" applyAlignment="1" applyProtection="1">
      <protection locked="0"/>
    </xf>
    <xf numFmtId="9" fontId="7" fillId="3" borderId="8" xfId="1" applyNumberFormat="1" applyFont="1" applyFill="1" applyBorder="1" applyAlignment="1" applyProtection="1">
      <alignment horizontal="right" vertical="center"/>
      <protection locked="0"/>
    </xf>
    <xf numFmtId="9" fontId="7" fillId="3" borderId="8" xfId="0" applyNumberFormat="1" applyFont="1" applyFill="1" applyBorder="1" applyAlignment="1" applyProtection="1">
      <alignment horizontal="right" vertical="center"/>
      <protection locked="0"/>
    </xf>
    <xf numFmtId="9" fontId="10" fillId="0" borderId="10" xfId="0" applyNumberFormat="1" applyFont="1" applyBorder="1" applyAlignment="1" applyProtection="1">
      <alignment horizontal="right" vertical="center"/>
      <protection locked="0"/>
    </xf>
    <xf numFmtId="9" fontId="7" fillId="3" borderId="8" xfId="0" applyNumberFormat="1" applyFont="1" applyFill="1" applyBorder="1" applyAlignment="1" applyProtection="1">
      <alignment horizontal="center" vertical="center"/>
      <protection locked="0"/>
    </xf>
    <xf numFmtId="9" fontId="9" fillId="3" borderId="8" xfId="1" applyNumberFormat="1" applyFont="1" applyFill="1" applyBorder="1" applyAlignment="1" applyProtection="1">
      <protection locked="0"/>
    </xf>
    <xf numFmtId="9" fontId="8" fillId="0" borderId="11" xfId="0" applyNumberFormat="1" applyFont="1" applyBorder="1" applyAlignment="1" applyProtection="1">
      <alignment vertical="center"/>
      <protection locked="0"/>
    </xf>
    <xf numFmtId="9" fontId="10" fillId="3" borderId="3" xfId="0" applyNumberFormat="1" applyFont="1" applyFill="1" applyBorder="1" applyAlignment="1" applyProtection="1">
      <alignment horizontal="center"/>
      <protection locked="0"/>
    </xf>
    <xf numFmtId="1" fontId="10" fillId="3" borderId="8" xfId="0" applyNumberFormat="1" applyFont="1" applyFill="1" applyBorder="1" applyAlignment="1" applyProtection="1">
      <alignment horizontal="center"/>
      <protection locked="0"/>
    </xf>
    <xf numFmtId="1" fontId="10" fillId="8" borderId="8" xfId="0" applyNumberFormat="1" applyFont="1" applyFill="1" applyBorder="1" applyAlignment="1" applyProtection="1">
      <alignment horizontal="center"/>
      <protection locked="0"/>
    </xf>
    <xf numFmtId="170" fontId="3" fillId="3" borderId="8" xfId="0" applyNumberFormat="1" applyFont="1" applyFill="1" applyBorder="1" applyAlignment="1" applyProtection="1">
      <alignment horizontal="right" vertical="center"/>
      <protection locked="0"/>
    </xf>
    <xf numFmtId="2" fontId="3" fillId="3" borderId="8" xfId="1" applyNumberFormat="1" applyFont="1" applyFill="1" applyBorder="1" applyAlignment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2" fontId="3" fillId="3" borderId="8" xfId="1" applyNumberFormat="1" applyFont="1" applyFill="1" applyBorder="1" applyAlignment="1" applyProtection="1">
      <alignment horizontal="right" vertical="center"/>
      <protection locked="0"/>
    </xf>
    <xf numFmtId="2" fontId="13" fillId="3" borderId="8" xfId="1" applyNumberFormat="1" applyFont="1" applyFill="1" applyBorder="1" applyAlignment="1" applyProtection="1">
      <protection locked="0"/>
    </xf>
    <xf numFmtId="2" fontId="13" fillId="3" borderId="8" xfId="0" applyNumberFormat="1" applyFont="1" applyFill="1" applyBorder="1" applyAlignment="1" applyProtection="1">
      <alignment horizontal="center"/>
      <protection locked="0"/>
    </xf>
    <xf numFmtId="2" fontId="7" fillId="8" borderId="8" xfId="1" applyNumberFormat="1" applyFont="1" applyFill="1" applyBorder="1" applyAlignment="1" applyProtection="1">
      <protection locked="0"/>
    </xf>
    <xf numFmtId="2" fontId="7" fillId="8" borderId="8" xfId="1" applyNumberFormat="1" applyFont="1" applyFill="1" applyBorder="1" applyAlignment="1" applyProtection="1">
      <alignment horizontal="right" vertical="center"/>
      <protection locked="0"/>
    </xf>
    <xf numFmtId="2" fontId="14" fillId="0" borderId="10" xfId="0" applyNumberFormat="1" applyFont="1" applyBorder="1" applyAlignment="1" applyProtection="1">
      <alignment horizontal="right" vertical="center"/>
      <protection locked="0"/>
    </xf>
    <xf numFmtId="2" fontId="10" fillId="8" borderId="10" xfId="0" applyNumberFormat="1" applyFont="1" applyFill="1" applyBorder="1" applyAlignment="1" applyProtection="1">
      <alignment horizontal="right" vertical="center"/>
      <protection locked="0"/>
    </xf>
    <xf numFmtId="171" fontId="3" fillId="3" borderId="8" xfId="0" applyNumberFormat="1" applyFont="1" applyFill="1" applyBorder="1" applyAlignment="1" applyProtection="1">
      <alignment horizontal="center"/>
      <protection locked="0"/>
    </xf>
    <xf numFmtId="171" fontId="7" fillId="3" borderId="8" xfId="0" applyNumberFormat="1" applyFont="1" applyFill="1" applyBorder="1" applyAlignment="1" applyProtection="1">
      <alignment horizontal="center"/>
      <protection locked="0"/>
    </xf>
    <xf numFmtId="171" fontId="7" fillId="8" borderId="8" xfId="0" applyNumberFormat="1" applyFont="1" applyFill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24" xfId="0" applyFont="1" applyBorder="1" applyAlignment="1" applyProtection="1">
      <alignment horizontal="center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10" fillId="0" borderId="22" xfId="0" applyFont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left" vertical="center" wrapText="1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 applyProtection="1">
      <alignment horizontal="left" vertical="center"/>
      <protection locked="0"/>
    </xf>
    <xf numFmtId="0" fontId="11" fillId="2" borderId="26" xfId="0" applyFont="1" applyFill="1" applyBorder="1" applyAlignment="1" applyProtection="1">
      <alignment horizontal="left" vertical="center"/>
      <protection locked="0"/>
    </xf>
    <xf numFmtId="0" fontId="11" fillId="2" borderId="27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23" xfId="0" applyFont="1" applyBorder="1" applyAlignment="1" applyProtection="1">
      <alignment horizontal="left" vertical="center"/>
      <protection locked="0"/>
    </xf>
    <xf numFmtId="0" fontId="7" fillId="0" borderId="24" xfId="0" applyFont="1" applyBorder="1" applyProtection="1">
      <protection locked="0"/>
    </xf>
    <xf numFmtId="0" fontId="7" fillId="0" borderId="23" xfId="0" applyFont="1" applyBorder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7" fillId="0" borderId="20" xfId="0" applyFont="1" applyBorder="1" applyProtection="1">
      <protection locked="0"/>
    </xf>
    <xf numFmtId="0" fontId="10" fillId="0" borderId="16" xfId="0" applyFont="1" applyBorder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6" borderId="21" xfId="0" applyFont="1" applyFill="1" applyBorder="1" applyAlignment="1">
      <alignment horizontal="left" vertical="center" wrapText="1"/>
    </xf>
    <xf numFmtId="0" fontId="10" fillId="6" borderId="0" xfId="0" applyFont="1" applyFill="1" applyAlignment="1">
      <alignment horizontal="left" vertical="center" wrapText="1"/>
    </xf>
    <xf numFmtId="0" fontId="10" fillId="6" borderId="23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0" fillId="4" borderId="20" xfId="0" applyFont="1" applyFill="1" applyBorder="1" applyAlignment="1" applyProtection="1">
      <alignment horizontal="center" vertical="center"/>
      <protection locked="0"/>
    </xf>
    <xf numFmtId="0" fontId="11" fillId="7" borderId="5" xfId="0" applyFont="1" applyFill="1" applyBorder="1" applyAlignment="1" applyProtection="1">
      <alignment horizontal="center" vertical="center"/>
      <protection locked="0"/>
    </xf>
    <xf numFmtId="0" fontId="11" fillId="7" borderId="7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4" fontId="10" fillId="4" borderId="21" xfId="0" applyNumberFormat="1" applyFont="1" applyFill="1" applyBorder="1" applyAlignment="1" applyProtection="1">
      <alignment horizontal="left" vertical="center"/>
      <protection locked="0"/>
    </xf>
    <xf numFmtId="14" fontId="10" fillId="4" borderId="22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8" fontId="1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0" fillId="4" borderId="21" xfId="0" applyFont="1" applyFill="1" applyBorder="1" applyAlignment="1" applyProtection="1">
      <alignment horizontal="center" vertical="center"/>
      <protection locked="0"/>
    </xf>
    <xf numFmtId="0" fontId="10" fillId="4" borderId="22" xfId="0" applyFont="1" applyFill="1" applyBorder="1" applyAlignment="1" applyProtection="1">
      <alignment horizontal="center" vertical="center"/>
      <protection locked="0"/>
    </xf>
    <xf numFmtId="167" fontId="10" fillId="4" borderId="23" xfId="0" applyNumberFormat="1" applyFont="1" applyFill="1" applyBorder="1" applyAlignment="1" applyProtection="1">
      <alignment horizontal="left" vertical="center"/>
      <protection locked="0"/>
    </xf>
    <xf numFmtId="167" fontId="10" fillId="4" borderId="24" xfId="0" applyNumberFormat="1" applyFont="1" applyFill="1" applyBorder="1" applyAlignment="1" applyProtection="1">
      <alignment horizontal="left" vertical="center"/>
      <protection locked="0"/>
    </xf>
    <xf numFmtId="0" fontId="11" fillId="2" borderId="15" xfId="0" applyFont="1" applyFill="1" applyBorder="1" applyAlignment="1" applyProtection="1">
      <alignment horizontal="center" vertical="center" textRotation="90"/>
      <protection locked="0"/>
    </xf>
    <xf numFmtId="0" fontId="11" fillId="2" borderId="16" xfId="0" applyFont="1" applyFill="1" applyBorder="1" applyAlignment="1" applyProtection="1">
      <alignment horizontal="center" vertical="center" textRotation="90"/>
      <protection locked="0"/>
    </xf>
    <xf numFmtId="0" fontId="11" fillId="2" borderId="14" xfId="0" applyFont="1" applyFill="1" applyBorder="1" applyAlignment="1" applyProtection="1">
      <alignment horizontal="center" vertical="center" textRotation="90"/>
      <protection locked="0"/>
    </xf>
    <xf numFmtId="0" fontId="12" fillId="0" borderId="21" xfId="0" applyFont="1" applyBorder="1" applyAlignment="1" applyProtection="1">
      <alignment horizontal="left" vertical="center" wrapText="1"/>
      <protection locked="0"/>
    </xf>
    <xf numFmtId="0" fontId="10" fillId="0" borderId="21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11" fillId="2" borderId="28" xfId="0" applyFont="1" applyFill="1" applyBorder="1" applyAlignment="1" applyProtection="1">
      <alignment horizontal="center" vertical="center" textRotation="90"/>
      <protection locked="0"/>
    </xf>
    <xf numFmtId="0" fontId="11" fillId="2" borderId="29" xfId="0" applyFont="1" applyFill="1" applyBorder="1" applyAlignment="1" applyProtection="1">
      <alignment horizontal="center" vertical="center" textRotation="90"/>
      <protection locked="0"/>
    </xf>
    <xf numFmtId="0" fontId="11" fillId="2" borderId="12" xfId="0" applyFont="1" applyFill="1" applyBorder="1" applyAlignment="1" applyProtection="1">
      <alignment horizontal="center" vertical="center" textRotation="90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center" vertical="top" wrapText="1"/>
      <protection locked="0"/>
    </xf>
    <xf numFmtId="0" fontId="10" fillId="0" borderId="24" xfId="0" applyFont="1" applyBorder="1" applyAlignment="1" applyProtection="1">
      <alignment horizontal="center" vertical="top" wrapText="1"/>
      <protection locked="0"/>
    </xf>
    <xf numFmtId="1" fontId="10" fillId="4" borderId="0" xfId="0" applyNumberFormat="1" applyFont="1" applyFill="1" applyAlignment="1" applyProtection="1">
      <alignment horizontal="left" vertical="center"/>
      <protection locked="0"/>
    </xf>
    <xf numFmtId="1" fontId="10" fillId="4" borderId="20" xfId="0" applyNumberFormat="1" applyFont="1" applyFill="1" applyBorder="1" applyAlignment="1" applyProtection="1">
      <alignment horizontal="left" vertical="center"/>
      <protection locked="0"/>
    </xf>
    <xf numFmtId="14" fontId="10" fillId="4" borderId="0" xfId="0" applyNumberFormat="1" applyFont="1" applyFill="1" applyAlignment="1" applyProtection="1">
      <alignment horizontal="center" vertical="center"/>
      <protection locked="0"/>
    </xf>
    <xf numFmtId="14" fontId="10" fillId="4" borderId="20" xfId="0" applyNumberFormat="1" applyFont="1" applyFill="1" applyBorder="1" applyAlignment="1" applyProtection="1">
      <alignment horizontal="center" vertical="center"/>
      <protection locked="0"/>
    </xf>
    <xf numFmtId="168" fontId="7" fillId="0" borderId="0" xfId="0" applyNumberFormat="1" applyFont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20" xfId="0" applyFont="1" applyBorder="1" applyAlignment="1" applyProtection="1">
      <alignment horizontal="center" vertical="top" wrapText="1"/>
      <protection locked="0"/>
    </xf>
    <xf numFmtId="14" fontId="10" fillId="0" borderId="0" xfId="0" applyNumberFormat="1" applyFont="1" applyAlignment="1" applyProtection="1">
      <alignment horizontal="center" vertical="center"/>
      <protection locked="0"/>
    </xf>
    <xf numFmtId="14" fontId="10" fillId="0" borderId="20" xfId="0" applyNumberFormat="1" applyFont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2" fontId="10" fillId="5" borderId="30" xfId="0" applyNumberFormat="1" applyFont="1" applyFill="1" applyBorder="1" applyAlignment="1" applyProtection="1">
      <alignment horizontal="right"/>
      <protection locked="0"/>
    </xf>
    <xf numFmtId="2" fontId="10" fillId="5" borderId="31" xfId="0" applyNumberFormat="1" applyFont="1" applyFill="1" applyBorder="1" applyAlignment="1" applyProtection="1">
      <alignment horizontal="right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8" fillId="4" borderId="30" xfId="0" applyFont="1" applyFill="1" applyBorder="1" applyAlignment="1" applyProtection="1">
      <alignment horizontal="right"/>
      <protection locked="0"/>
    </xf>
    <xf numFmtId="0" fontId="8" fillId="4" borderId="31" xfId="0" applyFont="1" applyFill="1" applyBorder="1" applyAlignment="1" applyProtection="1">
      <alignment horizontal="right"/>
      <protection locked="0"/>
    </xf>
    <xf numFmtId="0" fontId="7" fillId="0" borderId="21" xfId="0" applyFont="1" applyBorder="1" applyProtection="1">
      <protection locked="0"/>
    </xf>
    <xf numFmtId="0" fontId="7" fillId="0" borderId="22" xfId="0" applyFont="1" applyBorder="1" applyProtection="1">
      <protection locked="0"/>
    </xf>
    <xf numFmtId="0" fontId="10" fillId="5" borderId="32" xfId="0" applyFont="1" applyFill="1" applyBorder="1" applyAlignment="1" applyProtection="1">
      <alignment horizontal="right"/>
      <protection locked="0"/>
    </xf>
    <xf numFmtId="0" fontId="10" fillId="5" borderId="33" xfId="0" applyFont="1" applyFill="1" applyBorder="1" applyAlignment="1" applyProtection="1">
      <alignment horizontal="right"/>
      <protection locked="0"/>
    </xf>
    <xf numFmtId="9" fontId="11" fillId="2" borderId="23" xfId="0" applyNumberFormat="1" applyFont="1" applyFill="1" applyBorder="1" applyAlignment="1" applyProtection="1">
      <alignment horizontal="left" vertical="center"/>
      <protection locked="0"/>
    </xf>
    <xf numFmtId="9" fontId="11" fillId="2" borderId="24" xfId="0" applyNumberFormat="1" applyFont="1" applyFill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1" fillId="2" borderId="21" xfId="0" applyFont="1" applyFill="1" applyBorder="1" applyAlignment="1" applyProtection="1">
      <alignment horizontal="center"/>
      <protection locked="0"/>
    </xf>
    <xf numFmtId="0" fontId="11" fillId="2" borderId="22" xfId="0" applyFont="1" applyFill="1" applyBorder="1" applyAlignment="1" applyProtection="1">
      <alignment horizontal="center"/>
      <protection locked="0"/>
    </xf>
    <xf numFmtId="0" fontId="11" fillId="7" borderId="38" xfId="0" applyFont="1" applyFill="1" applyBorder="1" applyAlignment="1" applyProtection="1">
      <alignment horizontal="center" vertical="center"/>
      <protection locked="0"/>
    </xf>
    <xf numFmtId="0" fontId="11" fillId="7" borderId="39" xfId="0" applyFont="1" applyFill="1" applyBorder="1" applyAlignment="1" applyProtection="1">
      <alignment horizontal="center" vertical="center"/>
      <protection locked="0"/>
    </xf>
    <xf numFmtId="0" fontId="11" fillId="2" borderId="34" xfId="0" applyFont="1" applyFill="1" applyBorder="1" applyAlignment="1" applyProtection="1">
      <alignment horizontal="center" vertical="center"/>
      <protection locked="0"/>
    </xf>
    <xf numFmtId="0" fontId="11" fillId="2" borderId="35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169" fontId="11" fillId="2" borderId="5" xfId="0" applyNumberFormat="1" applyFont="1" applyFill="1" applyBorder="1" applyAlignment="1" applyProtection="1">
      <alignment horizontal="center" vertical="center"/>
      <protection locked="0"/>
    </xf>
    <xf numFmtId="169" fontId="11" fillId="2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36" xfId="0" applyFont="1" applyFill="1" applyBorder="1" applyAlignment="1" applyProtection="1">
      <alignment horizontal="right"/>
      <protection locked="0"/>
    </xf>
    <xf numFmtId="0" fontId="8" fillId="4" borderId="37" xfId="0" applyFont="1" applyFill="1" applyBorder="1" applyAlignment="1" applyProtection="1">
      <alignment horizontal="right"/>
      <protection locked="0"/>
    </xf>
    <xf numFmtId="0" fontId="8" fillId="6" borderId="25" xfId="0" applyFont="1" applyFill="1" applyBorder="1" applyAlignment="1" applyProtection="1">
      <alignment horizontal="center" vertical="center"/>
      <protection locked="0"/>
    </xf>
    <xf numFmtId="0" fontId="8" fillId="6" borderId="26" xfId="0" applyFont="1" applyFill="1" applyBorder="1" applyAlignment="1" applyProtection="1">
      <alignment horizontal="center" vertical="center"/>
      <protection locked="0"/>
    </xf>
    <xf numFmtId="0" fontId="8" fillId="6" borderId="27" xfId="0" applyFont="1" applyFill="1" applyBorder="1" applyAlignment="1" applyProtection="1">
      <alignment horizontal="center" vertical="center"/>
      <protection locked="0"/>
    </xf>
    <xf numFmtId="0" fontId="1" fillId="0" borderId="0" xfId="0" applyFont="1"/>
  </cellXfs>
  <cellStyles count="5">
    <cellStyle name="Moeda" xfId="1" builtinId="4"/>
    <cellStyle name="Moeda 2" xfId="2" xr:uid="{00000000-0005-0000-0000-000001000000}"/>
    <cellStyle name="Moeda 3" xfId="4" xr:uid="{0902FDB0-6A07-4846-9B8A-1C220FD7802C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232342</xdr:colOff>
      <xdr:row>0</xdr:row>
      <xdr:rowOff>0</xdr:rowOff>
    </xdr:from>
    <xdr:to>
      <xdr:col>45</xdr:col>
      <xdr:colOff>722879</xdr:colOff>
      <xdr:row>5</xdr:row>
      <xdr:rowOff>28575</xdr:rowOff>
    </xdr:to>
    <xdr:pic>
      <xdr:nvPicPr>
        <xdr:cNvPr id="2" name="Imagem 4" descr="endereços-autorizações.png">
          <a:extLst>
            <a:ext uri="{FF2B5EF4-FFF2-40B4-BE49-F238E27FC236}">
              <a16:creationId xmlns:a16="http://schemas.microsoft.com/office/drawing/2014/main" id="{83888F37-AEF1-41B4-97F9-B32F5A941714}"/>
            </a:ext>
            <a:ext uri="{147F2762-F138-4A5C-976F-8EAC2B608ADB}">
              <a16:predDERef xmlns:a16="http://schemas.microsoft.com/office/drawing/2014/main" pred="{7D18A359-C14C-6585-7617-C7217F050F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363"/>
        <a:stretch/>
      </xdr:blipFill>
      <xdr:spPr bwMode="auto">
        <a:xfrm>
          <a:off x="7109392" y="0"/>
          <a:ext cx="3205162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9525</xdr:rowOff>
    </xdr:from>
    <xdr:to>
      <xdr:col>0</xdr:col>
      <xdr:colOff>0</xdr:colOff>
      <xdr:row>71</xdr:row>
      <xdr:rowOff>285752</xdr:rowOff>
    </xdr:to>
    <xdr:pic>
      <xdr:nvPicPr>
        <xdr:cNvPr id="3" name="Imagem 3" descr="texto-mapa.jpg">
          <a:extLst>
            <a:ext uri="{FF2B5EF4-FFF2-40B4-BE49-F238E27FC236}">
              <a16:creationId xmlns:a16="http://schemas.microsoft.com/office/drawing/2014/main" id="{45E3DD36-0CE0-4BED-8578-BF2CFABE6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86950"/>
          <a:ext cx="0" cy="1724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0</xdr:colOff>
      <xdr:row>72</xdr:row>
      <xdr:rowOff>2</xdr:rowOff>
    </xdr:to>
    <xdr:pic>
      <xdr:nvPicPr>
        <xdr:cNvPr id="4" name="Imagem 4" descr="texto-mapa.jpg">
          <a:extLst>
            <a:ext uri="{FF2B5EF4-FFF2-40B4-BE49-F238E27FC236}">
              <a16:creationId xmlns:a16="http://schemas.microsoft.com/office/drawing/2014/main" id="{C788F18F-AA43-42FD-9752-D5F5B8BC8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77425"/>
          <a:ext cx="0" cy="174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0</xdr:colOff>
      <xdr:row>71</xdr:row>
      <xdr:rowOff>285752</xdr:rowOff>
    </xdr:to>
    <xdr:pic>
      <xdr:nvPicPr>
        <xdr:cNvPr id="5" name="Imagem 3" descr="texto-mapa.jpg">
          <a:extLst>
            <a:ext uri="{FF2B5EF4-FFF2-40B4-BE49-F238E27FC236}">
              <a16:creationId xmlns:a16="http://schemas.microsoft.com/office/drawing/2014/main" id="{6FE0136E-7036-4BEB-9349-61D230BE2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77425"/>
          <a:ext cx="0" cy="1733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0</xdr:colOff>
      <xdr:row>72</xdr:row>
      <xdr:rowOff>2</xdr:rowOff>
    </xdr:to>
    <xdr:pic>
      <xdr:nvPicPr>
        <xdr:cNvPr id="6" name="Imagem 4" descr="texto-mapa.jpg">
          <a:extLst>
            <a:ext uri="{FF2B5EF4-FFF2-40B4-BE49-F238E27FC236}">
              <a16:creationId xmlns:a16="http://schemas.microsoft.com/office/drawing/2014/main" id="{AB2614D3-32CE-4657-AD57-1B6EF5C34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77425"/>
          <a:ext cx="0" cy="174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62</xdr:row>
      <xdr:rowOff>0</xdr:rowOff>
    </xdr:from>
    <xdr:to>
      <xdr:col>0</xdr:col>
      <xdr:colOff>0</xdr:colOff>
      <xdr:row>72</xdr:row>
      <xdr:rowOff>2</xdr:rowOff>
    </xdr:to>
    <xdr:pic>
      <xdr:nvPicPr>
        <xdr:cNvPr id="7" name="Imagem 4" descr="texto-mapa.jpg">
          <a:extLst>
            <a:ext uri="{FF2B5EF4-FFF2-40B4-BE49-F238E27FC236}">
              <a16:creationId xmlns:a16="http://schemas.microsoft.com/office/drawing/2014/main" id="{96B01161-0838-472A-9949-C7C49F32A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77425"/>
          <a:ext cx="0" cy="174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62</xdr:row>
      <xdr:rowOff>0</xdr:rowOff>
    </xdr:from>
    <xdr:to>
      <xdr:col>0</xdr:col>
      <xdr:colOff>0</xdr:colOff>
      <xdr:row>72</xdr:row>
      <xdr:rowOff>2</xdr:rowOff>
    </xdr:to>
    <xdr:pic>
      <xdr:nvPicPr>
        <xdr:cNvPr id="8" name="Imagem 4" descr="texto-mapa.jpg">
          <a:extLst>
            <a:ext uri="{FF2B5EF4-FFF2-40B4-BE49-F238E27FC236}">
              <a16:creationId xmlns:a16="http://schemas.microsoft.com/office/drawing/2014/main" id="{6CEC74C8-7732-46D2-90B0-0F347D379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77425"/>
          <a:ext cx="0" cy="174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23813</xdr:rowOff>
    </xdr:from>
    <xdr:to>
      <xdr:col>47</xdr:col>
      <xdr:colOff>0</xdr:colOff>
      <xdr:row>97</xdr:row>
      <xdr:rowOff>9524</xdr:rowOff>
    </xdr:to>
    <xdr:pic>
      <xdr:nvPicPr>
        <xdr:cNvPr id="9" name="Imagem 8" descr="clausula contratuais_Prancheta 1.jpg">
          <a:extLst>
            <a:ext uri="{FF2B5EF4-FFF2-40B4-BE49-F238E27FC236}">
              <a16:creationId xmlns:a16="http://schemas.microsoft.com/office/drawing/2014/main" id="{631B4359-F75B-41F6-9791-565057012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r="1505"/>
        <a:stretch>
          <a:fillRect/>
        </a:stretch>
      </xdr:blipFill>
      <xdr:spPr>
        <a:xfrm>
          <a:off x="0" y="9901238"/>
          <a:ext cx="10915650" cy="3109911"/>
        </a:xfrm>
        <a:prstGeom prst="rect">
          <a:avLst/>
        </a:prstGeom>
      </xdr:spPr>
    </xdr:pic>
    <xdr:clientData/>
  </xdr:twoCellAnchor>
  <xdr:twoCellAnchor editAs="oneCell">
    <xdr:from>
      <xdr:col>2</xdr:col>
      <xdr:colOff>502215</xdr:colOff>
      <xdr:row>0</xdr:row>
      <xdr:rowOff>0</xdr:rowOff>
    </xdr:from>
    <xdr:to>
      <xdr:col>2</xdr:col>
      <xdr:colOff>2092098</xdr:colOff>
      <xdr:row>5</xdr:row>
      <xdr:rowOff>14715</xdr:rowOff>
    </xdr:to>
    <xdr:pic>
      <xdr:nvPicPr>
        <xdr:cNvPr id="10" name="Imagem 9" descr="RECORD_Logo_InteriorSP_3D_Horizontal_Positivo_RGB.png">
          <a:extLst>
            <a:ext uri="{FF2B5EF4-FFF2-40B4-BE49-F238E27FC236}">
              <a16:creationId xmlns:a16="http://schemas.microsoft.com/office/drawing/2014/main" id="{27AE1ACB-10DC-4BC1-8879-26A5A93EE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3190" y="0"/>
          <a:ext cx="1589883" cy="7195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232342</xdr:colOff>
      <xdr:row>0</xdr:row>
      <xdr:rowOff>0</xdr:rowOff>
    </xdr:from>
    <xdr:to>
      <xdr:col>45</xdr:col>
      <xdr:colOff>722879</xdr:colOff>
      <xdr:row>5</xdr:row>
      <xdr:rowOff>28575</xdr:rowOff>
    </xdr:to>
    <xdr:pic>
      <xdr:nvPicPr>
        <xdr:cNvPr id="1760" name="Imagem 4" descr="endereços-autorizações.png">
          <a:extLst>
            <a:ext uri="{FF2B5EF4-FFF2-40B4-BE49-F238E27FC236}">
              <a16:creationId xmlns:a16="http://schemas.microsoft.com/office/drawing/2014/main" id="{00000000-0008-0000-0000-0000E0060000}"/>
            </a:ext>
            <a:ext uri="{147F2762-F138-4A5C-976F-8EAC2B608ADB}">
              <a16:predDERef xmlns:a16="http://schemas.microsoft.com/office/drawing/2014/main" pred="{7D18A359-C14C-6585-7617-C7217F050F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363"/>
        <a:stretch/>
      </xdr:blipFill>
      <xdr:spPr bwMode="auto">
        <a:xfrm>
          <a:off x="11228614" y="0"/>
          <a:ext cx="3203461" cy="73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9525</xdr:rowOff>
    </xdr:from>
    <xdr:to>
      <xdr:col>0</xdr:col>
      <xdr:colOff>0</xdr:colOff>
      <xdr:row>71</xdr:row>
      <xdr:rowOff>285752</xdr:rowOff>
    </xdr:to>
    <xdr:pic>
      <xdr:nvPicPr>
        <xdr:cNvPr id="1761" name="Imagem 3" descr="texto-mapa.jpg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10925"/>
          <a:ext cx="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0</xdr:colOff>
      <xdr:row>72</xdr:row>
      <xdr:rowOff>2</xdr:rowOff>
    </xdr:to>
    <xdr:pic>
      <xdr:nvPicPr>
        <xdr:cNvPr id="1762" name="Imagem 4" descr="texto-mapa.jpg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140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0</xdr:colOff>
      <xdr:row>71</xdr:row>
      <xdr:rowOff>285752</xdr:rowOff>
    </xdr:to>
    <xdr:pic>
      <xdr:nvPicPr>
        <xdr:cNvPr id="1763" name="Imagem 3" descr="texto-mapa.jpg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1400"/>
          <a:ext cx="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0</xdr:colOff>
      <xdr:row>72</xdr:row>
      <xdr:rowOff>2</xdr:rowOff>
    </xdr:to>
    <xdr:pic>
      <xdr:nvPicPr>
        <xdr:cNvPr id="1764" name="Imagem 4" descr="texto-mapa.jpg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140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62</xdr:row>
      <xdr:rowOff>0</xdr:rowOff>
    </xdr:from>
    <xdr:to>
      <xdr:col>0</xdr:col>
      <xdr:colOff>0</xdr:colOff>
      <xdr:row>72</xdr:row>
      <xdr:rowOff>2</xdr:rowOff>
    </xdr:to>
    <xdr:pic>
      <xdr:nvPicPr>
        <xdr:cNvPr id="1765" name="Imagem 4" descr="texto-mapa.jpg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140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62</xdr:row>
      <xdr:rowOff>0</xdr:rowOff>
    </xdr:from>
    <xdr:to>
      <xdr:col>0</xdr:col>
      <xdr:colOff>0</xdr:colOff>
      <xdr:row>72</xdr:row>
      <xdr:rowOff>2</xdr:rowOff>
    </xdr:to>
    <xdr:pic>
      <xdr:nvPicPr>
        <xdr:cNvPr id="1766" name="Imagem 4" descr="texto-mapa.jpg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140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23813</xdr:rowOff>
    </xdr:from>
    <xdr:to>
      <xdr:col>47</xdr:col>
      <xdr:colOff>0</xdr:colOff>
      <xdr:row>97</xdr:row>
      <xdr:rowOff>9524</xdr:rowOff>
    </xdr:to>
    <xdr:pic>
      <xdr:nvPicPr>
        <xdr:cNvPr id="12" name="Imagem 11" descr="clausula contratuais_Prancheta 1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r="1505"/>
        <a:stretch>
          <a:fillRect/>
        </a:stretch>
      </xdr:blipFill>
      <xdr:spPr>
        <a:xfrm>
          <a:off x="0" y="11434763"/>
          <a:ext cx="15373350" cy="3109911"/>
        </a:xfrm>
        <a:prstGeom prst="rect">
          <a:avLst/>
        </a:prstGeom>
      </xdr:spPr>
    </xdr:pic>
    <xdr:clientData/>
  </xdr:twoCellAnchor>
  <xdr:twoCellAnchor editAs="oneCell">
    <xdr:from>
      <xdr:col>2</xdr:col>
      <xdr:colOff>502215</xdr:colOff>
      <xdr:row>0</xdr:row>
      <xdr:rowOff>0</xdr:rowOff>
    </xdr:from>
    <xdr:to>
      <xdr:col>2</xdr:col>
      <xdr:colOff>2092098</xdr:colOff>
      <xdr:row>5</xdr:row>
      <xdr:rowOff>14715</xdr:rowOff>
    </xdr:to>
    <xdr:pic>
      <xdr:nvPicPr>
        <xdr:cNvPr id="11" name="Imagem 10" descr="RECORD_Logo_InteriorSP_3D_Horizontal_Positivo_RGB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0809" y="0"/>
          <a:ext cx="1589883" cy="720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CCA4E-F277-41E6-B56B-EC84100A9A0C}">
  <sheetPr>
    <pageSetUpPr fitToPage="1"/>
  </sheetPr>
  <dimension ref="A1:BD261"/>
  <sheetViews>
    <sheetView showGridLines="0" tabSelected="1" topLeftCell="B51" zoomScaleNormal="100" workbookViewId="0">
      <selection activeCell="B1" sqref="B1:B5"/>
    </sheetView>
  </sheetViews>
  <sheetFormatPr defaultColWidth="0" defaultRowHeight="12" customHeight="1" zeroHeight="1" x14ac:dyDescent="0.2"/>
  <cols>
    <col min="1" max="1" width="2" style="1" hidden="1" customWidth="1"/>
    <col min="2" max="2" width="2.7109375" style="38" customWidth="1"/>
    <col min="3" max="3" width="49.7109375" style="38" bestFit="1" customWidth="1"/>
    <col min="4" max="4" width="12.85546875" style="39" bestFit="1" customWidth="1"/>
    <col min="5" max="5" width="6.42578125" style="40" customWidth="1"/>
    <col min="6" max="6" width="9.5703125" style="40" customWidth="1"/>
    <col min="7" max="7" width="12.28515625" style="38" customWidth="1"/>
    <col min="8" max="8" width="11.7109375" style="39" hidden="1" customWidth="1"/>
    <col min="9" max="39" width="2.7109375" style="38" hidden="1" customWidth="1"/>
    <col min="40" max="40" width="9.5703125" style="38" bestFit="1" customWidth="1"/>
    <col min="41" max="41" width="11.5703125" style="38" customWidth="1"/>
    <col min="42" max="42" width="5" style="39" customWidth="1"/>
    <col min="43" max="43" width="4.7109375" style="40" customWidth="1"/>
    <col min="44" max="44" width="11" style="38" bestFit="1" customWidth="1"/>
    <col min="45" max="45" width="8.42578125" style="41" customWidth="1"/>
    <col min="46" max="46" width="13.7109375" style="38" customWidth="1"/>
    <col min="47" max="47" width="0.140625" style="38" customWidth="1"/>
    <col min="48" max="16384" width="0" style="38" hidden="1"/>
  </cols>
  <sheetData>
    <row r="1" spans="1:56" s="8" customFormat="1" ht="3.75" customHeight="1" x14ac:dyDescent="0.2">
      <c r="A1" s="1"/>
      <c r="B1" s="156"/>
      <c r="C1" s="210"/>
      <c r="D1" s="213" t="s">
        <v>0</v>
      </c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</row>
    <row r="2" spans="1:56" s="8" customFormat="1" ht="12.75" customHeight="1" x14ac:dyDescent="0.2">
      <c r="A2" s="1"/>
      <c r="B2" s="157"/>
      <c r="C2" s="211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</row>
    <row r="3" spans="1:56" s="8" customFormat="1" ht="12.75" customHeight="1" x14ac:dyDescent="0.2">
      <c r="A3" s="1"/>
      <c r="B3" s="157"/>
      <c r="C3" s="211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</row>
    <row r="4" spans="1:56" s="8" customFormat="1" ht="12.75" customHeight="1" x14ac:dyDescent="0.2">
      <c r="A4" s="1"/>
      <c r="B4" s="157"/>
      <c r="C4" s="211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</row>
    <row r="5" spans="1:56" s="8" customFormat="1" ht="13.5" customHeight="1" thickBot="1" x14ac:dyDescent="0.25">
      <c r="A5" s="1"/>
      <c r="B5" s="158"/>
      <c r="C5" s="212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</row>
    <row r="6" spans="1:56" s="8" customFormat="1" ht="12.75" customHeight="1" x14ac:dyDescent="0.2">
      <c r="A6" s="1"/>
      <c r="B6" s="156" t="s">
        <v>1</v>
      </c>
      <c r="C6" s="159" t="s">
        <v>2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 t="s">
        <v>3</v>
      </c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9" t="s">
        <v>4</v>
      </c>
      <c r="AP6" s="147">
        <v>46031</v>
      </c>
      <c r="AQ6" s="147"/>
      <c r="AR6" s="147"/>
      <c r="AS6" s="147"/>
      <c r="AT6" s="148"/>
    </row>
    <row r="7" spans="1:56" s="8" customFormat="1" ht="12.75" customHeight="1" x14ac:dyDescent="0.2">
      <c r="A7" s="1"/>
      <c r="B7" s="157"/>
      <c r="C7" s="151" t="s">
        <v>5</v>
      </c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 t="s">
        <v>6</v>
      </c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37" t="s">
        <v>7</v>
      </c>
      <c r="AP7" s="138"/>
      <c r="AQ7" s="138"/>
      <c r="AR7" s="139" t="s">
        <v>8</v>
      </c>
      <c r="AS7" s="139"/>
      <c r="AT7" s="140"/>
    </row>
    <row r="8" spans="1:56" s="8" customFormat="1" ht="12.75" customHeight="1" x14ac:dyDescent="0.2">
      <c r="A8" s="1"/>
      <c r="B8" s="157"/>
      <c r="C8" s="151" t="s">
        <v>9</v>
      </c>
      <c r="D8" s="151"/>
      <c r="E8" s="151"/>
      <c r="F8" s="151"/>
      <c r="G8" s="151" t="s">
        <v>10</v>
      </c>
      <c r="H8" s="151"/>
      <c r="I8" s="151"/>
      <c r="J8" s="151"/>
      <c r="K8" s="151"/>
      <c r="L8" s="151"/>
      <c r="M8" s="151"/>
      <c r="N8" s="151"/>
      <c r="O8" s="151"/>
      <c r="P8" s="151" t="s">
        <v>11</v>
      </c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37" t="s">
        <v>12</v>
      </c>
      <c r="AP8" s="138"/>
      <c r="AQ8" s="138"/>
      <c r="AR8" s="139" t="s">
        <v>8</v>
      </c>
      <c r="AS8" s="139"/>
      <c r="AT8" s="140"/>
    </row>
    <row r="9" spans="1:56" s="8" customFormat="1" ht="12.75" customHeight="1" x14ac:dyDescent="0.2">
      <c r="A9" s="1"/>
      <c r="B9" s="157"/>
      <c r="C9" s="151" t="s">
        <v>13</v>
      </c>
      <c r="D9" s="151"/>
      <c r="E9" s="151"/>
      <c r="F9" s="151"/>
      <c r="G9" s="151" t="s">
        <v>14</v>
      </c>
      <c r="H9" s="151"/>
      <c r="I9" s="151"/>
      <c r="J9" s="149" t="s">
        <v>15</v>
      </c>
      <c r="K9" s="149"/>
      <c r="L9" s="150"/>
      <c r="M9" s="150"/>
      <c r="N9" s="150"/>
      <c r="O9" s="150"/>
      <c r="P9" s="151" t="s">
        <v>16</v>
      </c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 t="s">
        <v>17</v>
      </c>
      <c r="AJ9" s="162"/>
      <c r="AK9" s="162"/>
      <c r="AL9" s="162"/>
      <c r="AM9" s="162"/>
      <c r="AN9" s="162"/>
      <c r="AO9" s="11" t="s">
        <v>18</v>
      </c>
      <c r="AP9" s="12"/>
      <c r="AQ9" s="13"/>
      <c r="AR9" s="13"/>
      <c r="AS9" s="13"/>
      <c r="AT9" s="14"/>
    </row>
    <row r="10" spans="1:56" s="8" customFormat="1" ht="13.5" customHeight="1" thickBot="1" x14ac:dyDescent="0.25">
      <c r="A10" s="1"/>
      <c r="B10" s="158"/>
      <c r="C10" s="161" t="s">
        <v>19</v>
      </c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 t="s">
        <v>20</v>
      </c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5" t="s">
        <v>21</v>
      </c>
      <c r="AP10" s="154" t="s">
        <v>22</v>
      </c>
      <c r="AQ10" s="154"/>
      <c r="AR10" s="154"/>
      <c r="AS10" s="154"/>
      <c r="AT10" s="155"/>
    </row>
    <row r="11" spans="1:56" s="8" customFormat="1" ht="12.75" customHeight="1" x14ac:dyDescent="0.2">
      <c r="A11" s="1"/>
      <c r="B11" s="156" t="s">
        <v>23</v>
      </c>
      <c r="C11" s="160" t="s">
        <v>24</v>
      </c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 t="s">
        <v>25</v>
      </c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" t="s">
        <v>26</v>
      </c>
      <c r="AP11" s="152"/>
      <c r="AQ11" s="152"/>
      <c r="AR11" s="152"/>
      <c r="AS11" s="152"/>
      <c r="AT11" s="153"/>
    </row>
    <row r="12" spans="1:56" s="8" customFormat="1" ht="12.75" customHeight="1" x14ac:dyDescent="0.2">
      <c r="A12" s="1"/>
      <c r="B12" s="157"/>
      <c r="C12" s="144" t="s">
        <v>5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 t="s">
        <v>6</v>
      </c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37" t="s">
        <v>27</v>
      </c>
      <c r="AP12" s="138"/>
      <c r="AQ12" s="172"/>
      <c r="AR12" s="172"/>
      <c r="AS12" s="172"/>
      <c r="AT12" s="173"/>
    </row>
    <row r="13" spans="1:56" s="8" customFormat="1" ht="12.75" customHeight="1" x14ac:dyDescent="0.2">
      <c r="A13" s="1"/>
      <c r="B13" s="157"/>
      <c r="C13" s="144" t="s">
        <v>28</v>
      </c>
      <c r="D13" s="144"/>
      <c r="E13" s="144"/>
      <c r="F13" s="144"/>
      <c r="G13" s="144" t="s">
        <v>29</v>
      </c>
      <c r="H13" s="144"/>
      <c r="I13" s="144"/>
      <c r="J13" s="144"/>
      <c r="K13" s="144"/>
      <c r="L13" s="144"/>
      <c r="M13" s="144"/>
      <c r="N13" s="144"/>
      <c r="O13" s="144"/>
      <c r="P13" s="144" t="s">
        <v>30</v>
      </c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0" t="s">
        <v>31</v>
      </c>
      <c r="AP13" s="170"/>
      <c r="AQ13" s="170"/>
      <c r="AR13" s="170"/>
      <c r="AS13" s="170"/>
      <c r="AT13" s="171"/>
    </row>
    <row r="14" spans="1:56" s="8" customFormat="1" ht="12.75" customHeight="1" x14ac:dyDescent="0.2">
      <c r="A14" s="1"/>
      <c r="B14" s="157"/>
      <c r="C14" s="144" t="s">
        <v>32</v>
      </c>
      <c r="D14" s="144"/>
      <c r="E14" s="144"/>
      <c r="F14" s="144"/>
      <c r="G14" s="144" t="s">
        <v>33</v>
      </c>
      <c r="H14" s="144"/>
      <c r="I14" s="144"/>
      <c r="J14" s="146"/>
      <c r="K14" s="146"/>
      <c r="L14" s="174"/>
      <c r="M14" s="174"/>
      <c r="N14" s="174"/>
      <c r="O14" s="174"/>
      <c r="P14" s="144" t="s">
        <v>34</v>
      </c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 t="s">
        <v>17</v>
      </c>
      <c r="AJ14" s="132"/>
      <c r="AK14" s="132"/>
      <c r="AL14" s="132"/>
      <c r="AM14" s="132"/>
      <c r="AN14" s="132"/>
      <c r="AO14" s="175" t="s">
        <v>35</v>
      </c>
      <c r="AP14" s="176"/>
      <c r="AQ14" s="176"/>
      <c r="AR14" s="176"/>
      <c r="AS14" s="176"/>
      <c r="AT14" s="177"/>
    </row>
    <row r="15" spans="1:56" s="8" customFormat="1" ht="12.75" customHeight="1" thickBot="1" x14ac:dyDescent="0.25">
      <c r="A15" s="1"/>
      <c r="B15" s="158"/>
      <c r="C15" s="115" t="s">
        <v>36</v>
      </c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 t="s">
        <v>37</v>
      </c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7"/>
      <c r="AP15" s="118"/>
      <c r="AQ15" s="118"/>
      <c r="AR15" s="118"/>
      <c r="AS15" s="118"/>
      <c r="AT15" s="119"/>
    </row>
    <row r="16" spans="1:56" s="8" customFormat="1" ht="15" customHeight="1" x14ac:dyDescent="0.2">
      <c r="A16" s="1"/>
      <c r="B16" s="163" t="s">
        <v>38</v>
      </c>
      <c r="C16" s="166" t="s">
        <v>39</v>
      </c>
      <c r="D16" s="167"/>
      <c r="E16" s="167" t="s">
        <v>40</v>
      </c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 t="s">
        <v>41</v>
      </c>
      <c r="Q16" s="167"/>
      <c r="R16" s="167"/>
      <c r="S16" s="167"/>
      <c r="T16" s="167"/>
      <c r="U16" s="180"/>
      <c r="V16" s="166" t="s">
        <v>39</v>
      </c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 t="s">
        <v>40</v>
      </c>
      <c r="AL16" s="167"/>
      <c r="AM16" s="167"/>
      <c r="AN16" s="167"/>
      <c r="AO16" s="167"/>
      <c r="AP16" s="167"/>
      <c r="AQ16" s="167"/>
      <c r="AR16" s="180"/>
      <c r="AS16" s="178" t="s">
        <v>41</v>
      </c>
      <c r="AT16" s="179"/>
    </row>
    <row r="17" spans="1:46" s="8" customFormat="1" ht="12.75" customHeight="1" x14ac:dyDescent="0.2">
      <c r="A17" s="1"/>
      <c r="B17" s="164"/>
      <c r="C17" s="145" t="s">
        <v>42</v>
      </c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82"/>
      <c r="V17" s="145" t="s">
        <v>43</v>
      </c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83"/>
      <c r="AT17" s="184"/>
    </row>
    <row r="18" spans="1:46" s="8" customFormat="1" ht="15.75" customHeight="1" thickBot="1" x14ac:dyDescent="0.25">
      <c r="A18" s="1"/>
      <c r="B18" s="165"/>
      <c r="C18" s="143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81"/>
      <c r="V18" s="143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68"/>
      <c r="AT18" s="169"/>
    </row>
    <row r="19" spans="1:46" s="8" customFormat="1" ht="12" customHeight="1" x14ac:dyDescent="0.2">
      <c r="A19" s="2"/>
      <c r="B19" s="156" t="s">
        <v>44</v>
      </c>
      <c r="C19" s="218" t="s">
        <v>45</v>
      </c>
      <c r="D19" s="141" t="s">
        <v>46</v>
      </c>
      <c r="E19" s="123" t="s">
        <v>47</v>
      </c>
      <c r="F19" s="123" t="s">
        <v>48</v>
      </c>
      <c r="G19" s="123" t="s">
        <v>49</v>
      </c>
      <c r="H19" s="17" t="s">
        <v>50</v>
      </c>
      <c r="I19" s="18">
        <v>1</v>
      </c>
      <c r="J19" s="18">
        <v>2</v>
      </c>
      <c r="K19" s="18">
        <v>3</v>
      </c>
      <c r="L19" s="18">
        <v>4</v>
      </c>
      <c r="M19" s="18">
        <v>5</v>
      </c>
      <c r="N19" s="18">
        <v>6</v>
      </c>
      <c r="O19" s="18">
        <v>7</v>
      </c>
      <c r="P19" s="18">
        <v>8</v>
      </c>
      <c r="Q19" s="18">
        <v>9</v>
      </c>
      <c r="R19" s="18">
        <v>10</v>
      </c>
      <c r="S19" s="18">
        <v>11</v>
      </c>
      <c r="T19" s="18">
        <v>12</v>
      </c>
      <c r="U19" s="18">
        <v>13</v>
      </c>
      <c r="V19" s="18">
        <v>14</v>
      </c>
      <c r="W19" s="18">
        <v>15</v>
      </c>
      <c r="X19" s="18">
        <v>16</v>
      </c>
      <c r="Y19" s="18">
        <v>17</v>
      </c>
      <c r="Z19" s="18">
        <v>18</v>
      </c>
      <c r="AA19" s="18">
        <v>19</v>
      </c>
      <c r="AB19" s="18">
        <v>20</v>
      </c>
      <c r="AC19" s="18">
        <v>21</v>
      </c>
      <c r="AD19" s="18">
        <v>22</v>
      </c>
      <c r="AE19" s="18">
        <v>23</v>
      </c>
      <c r="AF19" s="18">
        <v>24</v>
      </c>
      <c r="AG19" s="18">
        <v>25</v>
      </c>
      <c r="AH19" s="18">
        <v>26</v>
      </c>
      <c r="AI19" s="18">
        <v>27</v>
      </c>
      <c r="AJ19" s="18">
        <v>28</v>
      </c>
      <c r="AK19" s="18">
        <v>29</v>
      </c>
      <c r="AL19" s="18">
        <v>30</v>
      </c>
      <c r="AM19" s="18">
        <v>31</v>
      </c>
      <c r="AN19" s="123" t="s">
        <v>51</v>
      </c>
      <c r="AO19" s="222" t="s">
        <v>52</v>
      </c>
      <c r="AP19" s="123" t="s">
        <v>53</v>
      </c>
      <c r="AQ19" s="123" t="s">
        <v>54</v>
      </c>
      <c r="AR19" s="222" t="s">
        <v>55</v>
      </c>
      <c r="AS19" s="224" t="s">
        <v>56</v>
      </c>
      <c r="AT19" s="220" t="s">
        <v>57</v>
      </c>
    </row>
    <row r="20" spans="1:46" s="8" customFormat="1" ht="12" customHeight="1" x14ac:dyDescent="0.2">
      <c r="A20" s="3"/>
      <c r="B20" s="157"/>
      <c r="C20" s="219"/>
      <c r="D20" s="142"/>
      <c r="E20" s="124"/>
      <c r="F20" s="124"/>
      <c r="G20" s="124"/>
      <c r="H20" s="19" t="s">
        <v>58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124"/>
      <c r="AO20" s="223"/>
      <c r="AP20" s="124"/>
      <c r="AQ20" s="124"/>
      <c r="AR20" s="223"/>
      <c r="AS20" s="225"/>
      <c r="AT20" s="221"/>
    </row>
    <row r="21" spans="1:46" s="8" customFormat="1" x14ac:dyDescent="0.2">
      <c r="A21" s="3"/>
      <c r="B21" s="157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2"/>
      <c r="AO21" s="23"/>
      <c r="AP21" s="20"/>
      <c r="AQ21" s="22"/>
      <c r="AR21" s="24"/>
      <c r="AS21" s="25"/>
      <c r="AT21" s="26"/>
    </row>
    <row r="22" spans="1:46" s="8" customFormat="1" x14ac:dyDescent="0.2">
      <c r="A22" s="3"/>
      <c r="B22" s="157"/>
      <c r="C22" s="42" t="s">
        <v>59</v>
      </c>
      <c r="D22" s="43"/>
      <c r="E22" s="44"/>
      <c r="F22" s="45"/>
      <c r="G22" s="44"/>
      <c r="H22" s="46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8"/>
      <c r="AP22" s="49"/>
      <c r="AQ22" s="49"/>
      <c r="AR22" s="50"/>
      <c r="AS22" s="51"/>
      <c r="AT22" s="52"/>
    </row>
    <row r="23" spans="1:46" s="8" customFormat="1" x14ac:dyDescent="0.2">
      <c r="A23" s="3"/>
      <c r="B23" s="157"/>
      <c r="C23" s="53" t="s">
        <v>60</v>
      </c>
      <c r="D23" s="54" t="s">
        <v>61</v>
      </c>
      <c r="E23" s="55" t="s">
        <v>62</v>
      </c>
      <c r="F23" s="103">
        <v>0.35416666666666669</v>
      </c>
      <c r="G23" s="55" t="s">
        <v>63</v>
      </c>
      <c r="H23" s="57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91">
        <v>14</v>
      </c>
      <c r="AO23" s="94">
        <v>2838</v>
      </c>
      <c r="AP23" s="95">
        <v>0.5</v>
      </c>
      <c r="AQ23" s="95">
        <v>0.375</v>
      </c>
      <c r="AR23" s="96">
        <f>(AO23*AN23)*AQ23</f>
        <v>14899.5</v>
      </c>
      <c r="AS23" s="93"/>
      <c r="AT23" s="101">
        <f t="shared" ref="AT23:AT33" si="0">AR23-AS23*AR23</f>
        <v>14899.5</v>
      </c>
    </row>
    <row r="24" spans="1:46" s="8" customFormat="1" x14ac:dyDescent="0.2">
      <c r="A24" s="3"/>
      <c r="B24" s="157"/>
      <c r="C24" s="53" t="s">
        <v>64</v>
      </c>
      <c r="D24" s="54" t="s">
        <v>61</v>
      </c>
      <c r="E24" s="55" t="s">
        <v>65</v>
      </c>
      <c r="F24" s="103">
        <v>0.41666666666666669</v>
      </c>
      <c r="G24" s="55" t="s">
        <v>66</v>
      </c>
      <c r="H24" s="57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91">
        <v>14</v>
      </c>
      <c r="AO24" s="97">
        <v>2627</v>
      </c>
      <c r="AP24" s="95">
        <v>0.5</v>
      </c>
      <c r="AQ24" s="95">
        <v>0.375</v>
      </c>
      <c r="AR24" s="96">
        <f t="shared" ref="AR24:AR29" si="1">(AO24*AN24)*AQ24</f>
        <v>13791.75</v>
      </c>
      <c r="AS24" s="93"/>
      <c r="AT24" s="101">
        <f t="shared" si="0"/>
        <v>13791.75</v>
      </c>
    </row>
    <row r="25" spans="1:46" s="8" customFormat="1" x14ac:dyDescent="0.2">
      <c r="A25" s="3"/>
      <c r="B25" s="157"/>
      <c r="C25" s="53" t="s">
        <v>67</v>
      </c>
      <c r="D25" s="54" t="s">
        <v>61</v>
      </c>
      <c r="E25" s="55" t="s">
        <v>68</v>
      </c>
      <c r="F25" s="103">
        <v>0.58333333333333337</v>
      </c>
      <c r="G25" s="55" t="s">
        <v>63</v>
      </c>
      <c r="H25" s="57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91">
        <v>16</v>
      </c>
      <c r="AO25" s="94">
        <v>2300</v>
      </c>
      <c r="AP25" s="95">
        <v>0.65</v>
      </c>
      <c r="AQ25" s="95">
        <v>0.375</v>
      </c>
      <c r="AR25" s="96">
        <f t="shared" si="1"/>
        <v>13800</v>
      </c>
      <c r="AS25" s="93"/>
      <c r="AT25" s="101">
        <f>AR25-AS25*AR25</f>
        <v>13800</v>
      </c>
    </row>
    <row r="26" spans="1:46" s="8" customFormat="1" x14ac:dyDescent="0.2">
      <c r="A26" s="3"/>
      <c r="B26" s="157"/>
      <c r="C26" s="53" t="s">
        <v>69</v>
      </c>
      <c r="D26" s="54" t="s">
        <v>61</v>
      </c>
      <c r="E26" s="55" t="s">
        <v>70</v>
      </c>
      <c r="F26" s="103">
        <v>0.63541666666666663</v>
      </c>
      <c r="G26" s="55" t="s">
        <v>71</v>
      </c>
      <c r="H26" s="57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91">
        <v>14</v>
      </c>
      <c r="AO26" s="94">
        <v>3388</v>
      </c>
      <c r="AP26" s="95">
        <v>0.5</v>
      </c>
      <c r="AQ26" s="95">
        <v>0.375</v>
      </c>
      <c r="AR26" s="96">
        <f t="shared" si="1"/>
        <v>17787</v>
      </c>
      <c r="AS26" s="93"/>
      <c r="AT26" s="101">
        <f t="shared" si="0"/>
        <v>17787</v>
      </c>
    </row>
    <row r="27" spans="1:46" s="8" customFormat="1" x14ac:dyDescent="0.2">
      <c r="A27" s="3"/>
      <c r="B27" s="157"/>
      <c r="C27" s="53" t="s">
        <v>72</v>
      </c>
      <c r="D27" s="54" t="s">
        <v>61</v>
      </c>
      <c r="E27" s="55" t="s">
        <v>73</v>
      </c>
      <c r="F27" s="103">
        <v>0.75</v>
      </c>
      <c r="G27" s="55" t="s">
        <v>63</v>
      </c>
      <c r="H27" s="57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91">
        <v>16</v>
      </c>
      <c r="AO27" s="94">
        <v>2900</v>
      </c>
      <c r="AP27" s="98">
        <v>0.65</v>
      </c>
      <c r="AQ27" s="95">
        <v>0.375</v>
      </c>
      <c r="AR27" s="96">
        <f t="shared" si="1"/>
        <v>17400</v>
      </c>
      <c r="AS27" s="93"/>
      <c r="AT27" s="101">
        <f t="shared" si="0"/>
        <v>17400</v>
      </c>
    </row>
    <row r="28" spans="1:46" s="8" customFormat="1" x14ac:dyDescent="0.2">
      <c r="A28" s="3"/>
      <c r="B28" s="157"/>
      <c r="C28" s="53" t="s">
        <v>74</v>
      </c>
      <c r="D28" s="54" t="s">
        <v>61</v>
      </c>
      <c r="E28" s="55" t="s">
        <v>75</v>
      </c>
      <c r="F28" s="103">
        <v>0.79861111111111116</v>
      </c>
      <c r="G28" s="55" t="s">
        <v>63</v>
      </c>
      <c r="H28" s="57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91">
        <v>8</v>
      </c>
      <c r="AO28" s="94">
        <v>4407</v>
      </c>
      <c r="AP28" s="95">
        <v>0.65</v>
      </c>
      <c r="AQ28" s="95">
        <v>0.375</v>
      </c>
      <c r="AR28" s="96">
        <f t="shared" si="1"/>
        <v>13221</v>
      </c>
      <c r="AS28" s="93"/>
      <c r="AT28" s="101">
        <f t="shared" si="0"/>
        <v>13221</v>
      </c>
    </row>
    <row r="29" spans="1:46" s="8" customFormat="1" x14ac:dyDescent="0.2">
      <c r="A29" s="3"/>
      <c r="B29" s="157"/>
      <c r="C29" s="53" t="s">
        <v>76</v>
      </c>
      <c r="D29" s="54" t="s">
        <v>77</v>
      </c>
      <c r="E29" s="55" t="s">
        <v>78</v>
      </c>
      <c r="F29" s="103">
        <v>0.82638888888888884</v>
      </c>
      <c r="G29" s="55" t="s">
        <v>63</v>
      </c>
      <c r="H29" s="57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91">
        <v>6</v>
      </c>
      <c r="AO29" s="94">
        <v>8331</v>
      </c>
      <c r="AP29" s="95">
        <v>0.65</v>
      </c>
      <c r="AQ29" s="95">
        <v>0.375</v>
      </c>
      <c r="AR29" s="96">
        <f t="shared" si="1"/>
        <v>18744.75</v>
      </c>
      <c r="AS29" s="93"/>
      <c r="AT29" s="101">
        <f t="shared" si="0"/>
        <v>18744.75</v>
      </c>
    </row>
    <row r="30" spans="1:46" s="8" customFormat="1" x14ac:dyDescent="0.2">
      <c r="A30" s="3"/>
      <c r="B30" s="157"/>
      <c r="C30" s="53" t="s">
        <v>79</v>
      </c>
      <c r="D30" s="54" t="s">
        <v>80</v>
      </c>
      <c r="E30" s="55" t="s">
        <v>81</v>
      </c>
      <c r="F30" s="103">
        <v>0.3125</v>
      </c>
      <c r="G30" s="55" t="s">
        <v>63</v>
      </c>
      <c r="H30" s="57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91">
        <v>4</v>
      </c>
      <c r="AO30" s="94">
        <v>2567</v>
      </c>
      <c r="AP30" s="95">
        <v>0.5</v>
      </c>
      <c r="AQ30" s="95">
        <v>0.375</v>
      </c>
      <c r="AR30" s="96">
        <f>(AO30*AN30)*AQ30</f>
        <v>3850.5</v>
      </c>
      <c r="AS30" s="93"/>
      <c r="AT30" s="101">
        <f t="shared" si="0"/>
        <v>3850.5</v>
      </c>
    </row>
    <row r="31" spans="1:46" s="8" customFormat="1" x14ac:dyDescent="0.2">
      <c r="A31" s="3"/>
      <c r="B31" s="157"/>
      <c r="C31" s="53" t="s">
        <v>82</v>
      </c>
      <c r="D31" s="54" t="s">
        <v>83</v>
      </c>
      <c r="E31" s="55" t="s">
        <v>84</v>
      </c>
      <c r="F31" s="103">
        <v>0.55208333333333337</v>
      </c>
      <c r="G31" s="55" t="s">
        <v>85</v>
      </c>
      <c r="H31" s="57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91">
        <v>4</v>
      </c>
      <c r="AO31" s="94">
        <v>2627</v>
      </c>
      <c r="AP31" s="95">
        <v>0.65</v>
      </c>
      <c r="AQ31" s="95">
        <v>0.375</v>
      </c>
      <c r="AR31" s="96">
        <f t="shared" ref="AR31:AR33" si="2">(AO31*AN31)*AQ31</f>
        <v>3940.5</v>
      </c>
      <c r="AS31" s="93"/>
      <c r="AT31" s="101">
        <f t="shared" si="0"/>
        <v>3940.5</v>
      </c>
    </row>
    <row r="32" spans="1:46" s="8" customFormat="1" x14ac:dyDescent="0.2">
      <c r="A32" s="3"/>
      <c r="B32" s="157"/>
      <c r="C32" s="53" t="s">
        <v>86</v>
      </c>
      <c r="D32" s="54" t="s">
        <v>83</v>
      </c>
      <c r="E32" s="55" t="s">
        <v>87</v>
      </c>
      <c r="F32" s="103">
        <v>0.66666666666666663</v>
      </c>
      <c r="G32" s="55" t="s">
        <v>88</v>
      </c>
      <c r="H32" s="57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91">
        <v>2</v>
      </c>
      <c r="AO32" s="94">
        <v>7899</v>
      </c>
      <c r="AP32" s="95">
        <v>0.65</v>
      </c>
      <c r="AQ32" s="95">
        <v>0.375</v>
      </c>
      <c r="AR32" s="96">
        <f t="shared" si="2"/>
        <v>5924.25</v>
      </c>
      <c r="AS32" s="93"/>
      <c r="AT32" s="101">
        <f t="shared" si="0"/>
        <v>5924.25</v>
      </c>
    </row>
    <row r="33" spans="1:46" s="8" customFormat="1" x14ac:dyDescent="0.2">
      <c r="A33" s="3"/>
      <c r="B33" s="157"/>
      <c r="C33" s="53" t="s">
        <v>89</v>
      </c>
      <c r="D33" s="54" t="s">
        <v>83</v>
      </c>
      <c r="E33" s="55" t="s">
        <v>90</v>
      </c>
      <c r="F33" s="103">
        <v>0.82291666666666663</v>
      </c>
      <c r="G33" s="55" t="s">
        <v>63</v>
      </c>
      <c r="H33" s="57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91">
        <v>2</v>
      </c>
      <c r="AO33" s="94">
        <v>8622</v>
      </c>
      <c r="AP33" s="95">
        <v>0.65</v>
      </c>
      <c r="AQ33" s="95">
        <v>0.375</v>
      </c>
      <c r="AR33" s="96">
        <f t="shared" si="2"/>
        <v>6466.5</v>
      </c>
      <c r="AS33" s="93"/>
      <c r="AT33" s="101">
        <f t="shared" si="0"/>
        <v>6466.5</v>
      </c>
    </row>
    <row r="34" spans="1:46" s="8" customFormat="1" x14ac:dyDescent="0.2">
      <c r="A34" s="3"/>
      <c r="B34" s="157"/>
      <c r="C34" s="53"/>
      <c r="D34" s="64"/>
      <c r="E34" s="65"/>
      <c r="F34" s="104"/>
      <c r="G34" s="65"/>
      <c r="H34" s="57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91"/>
      <c r="AO34" s="94"/>
      <c r="AP34" s="95"/>
      <c r="AQ34" s="95"/>
      <c r="AR34" s="96"/>
      <c r="AS34" s="62"/>
      <c r="AT34" s="101"/>
    </row>
    <row r="35" spans="1:46" s="8" customFormat="1" x14ac:dyDescent="0.2">
      <c r="A35" s="3"/>
      <c r="B35" s="157"/>
      <c r="C35" s="67" t="s">
        <v>91</v>
      </c>
      <c r="D35" s="68"/>
      <c r="E35" s="69"/>
      <c r="F35" s="105"/>
      <c r="G35" s="69"/>
      <c r="H35" s="70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92"/>
      <c r="AO35" s="99"/>
      <c r="AP35" s="49"/>
      <c r="AQ35" s="49"/>
      <c r="AR35" s="100"/>
      <c r="AS35" s="72"/>
      <c r="AT35" s="102"/>
    </row>
    <row r="36" spans="1:46" s="8" customFormat="1" x14ac:dyDescent="0.2">
      <c r="A36" s="3"/>
      <c r="B36" s="157"/>
      <c r="C36" s="53" t="s">
        <v>60</v>
      </c>
      <c r="D36" s="54" t="s">
        <v>61</v>
      </c>
      <c r="E36" s="55" t="s">
        <v>62</v>
      </c>
      <c r="F36" s="103">
        <v>0.35416666666666669</v>
      </c>
      <c r="G36" s="55" t="s">
        <v>63</v>
      </c>
      <c r="H36" s="57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91">
        <v>2</v>
      </c>
      <c r="AO36" s="94">
        <v>2838</v>
      </c>
      <c r="AP36" s="95">
        <v>0.5</v>
      </c>
      <c r="AQ36" s="95">
        <v>1</v>
      </c>
      <c r="AR36" s="96">
        <f>(AO36*AN36)*AQ36</f>
        <v>5676</v>
      </c>
      <c r="AS36" s="93"/>
      <c r="AT36" s="101">
        <f t="shared" ref="AT36:AT43" si="3">AR36-AS36*AR36</f>
        <v>5676</v>
      </c>
    </row>
    <row r="37" spans="1:46" s="8" customFormat="1" x14ac:dyDescent="0.2">
      <c r="A37" s="3"/>
      <c r="B37" s="157"/>
      <c r="C37" s="53" t="s">
        <v>64</v>
      </c>
      <c r="D37" s="54" t="s">
        <v>61</v>
      </c>
      <c r="E37" s="55" t="s">
        <v>65</v>
      </c>
      <c r="F37" s="103">
        <v>0.41666666666666669</v>
      </c>
      <c r="G37" s="55" t="s">
        <v>66</v>
      </c>
      <c r="H37" s="57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91">
        <v>2</v>
      </c>
      <c r="AO37" s="97">
        <v>2627</v>
      </c>
      <c r="AP37" s="95">
        <v>0.5</v>
      </c>
      <c r="AQ37" s="95">
        <v>1</v>
      </c>
      <c r="AR37" s="96">
        <f t="shared" ref="AR37:AR43" si="4">(AO37*AN37)*AQ37</f>
        <v>5254</v>
      </c>
      <c r="AS37" s="93"/>
      <c r="AT37" s="101">
        <f t="shared" si="3"/>
        <v>5254</v>
      </c>
    </row>
    <row r="38" spans="1:46" s="8" customFormat="1" x14ac:dyDescent="0.2">
      <c r="A38" s="3"/>
      <c r="B38" s="157"/>
      <c r="C38" s="53" t="s">
        <v>67</v>
      </c>
      <c r="D38" s="54" t="s">
        <v>61</v>
      </c>
      <c r="E38" s="55" t="s">
        <v>68</v>
      </c>
      <c r="F38" s="103">
        <v>0.58333333333333337</v>
      </c>
      <c r="G38" s="55" t="s">
        <v>63</v>
      </c>
      <c r="H38" s="57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91">
        <v>3</v>
      </c>
      <c r="AO38" s="94">
        <v>2300</v>
      </c>
      <c r="AP38" s="95">
        <v>0.65</v>
      </c>
      <c r="AQ38" s="95">
        <v>1</v>
      </c>
      <c r="AR38" s="96">
        <f t="shared" si="4"/>
        <v>6900</v>
      </c>
      <c r="AS38" s="93"/>
      <c r="AT38" s="101">
        <f t="shared" si="3"/>
        <v>6900</v>
      </c>
    </row>
    <row r="39" spans="1:46" s="8" customFormat="1" x14ac:dyDescent="0.2">
      <c r="A39" s="3"/>
      <c r="B39" s="157"/>
      <c r="C39" s="53" t="s">
        <v>92</v>
      </c>
      <c r="D39" s="54" t="s">
        <v>61</v>
      </c>
      <c r="E39" s="55" t="s">
        <v>70</v>
      </c>
      <c r="F39" s="103">
        <v>0.63541666666666663</v>
      </c>
      <c r="G39" s="55" t="s">
        <v>71</v>
      </c>
      <c r="H39" s="57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91">
        <v>3</v>
      </c>
      <c r="AO39" s="94">
        <v>3388</v>
      </c>
      <c r="AP39" s="95">
        <v>0.5</v>
      </c>
      <c r="AQ39" s="95">
        <v>1</v>
      </c>
      <c r="AR39" s="96">
        <f t="shared" si="4"/>
        <v>10164</v>
      </c>
      <c r="AS39" s="93"/>
      <c r="AT39" s="101">
        <f t="shared" si="3"/>
        <v>10164</v>
      </c>
    </row>
    <row r="40" spans="1:46" s="8" customFormat="1" x14ac:dyDescent="0.2">
      <c r="A40" s="3"/>
      <c r="B40" s="157"/>
      <c r="C40" s="53" t="s">
        <v>72</v>
      </c>
      <c r="D40" s="54" t="s">
        <v>61</v>
      </c>
      <c r="E40" s="55" t="s">
        <v>73</v>
      </c>
      <c r="F40" s="103">
        <v>0.75</v>
      </c>
      <c r="G40" s="55" t="s">
        <v>63</v>
      </c>
      <c r="H40" s="57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91">
        <v>3</v>
      </c>
      <c r="AO40" s="94">
        <v>2900</v>
      </c>
      <c r="AP40" s="98">
        <v>0.65</v>
      </c>
      <c r="AQ40" s="95">
        <v>1</v>
      </c>
      <c r="AR40" s="96">
        <f t="shared" si="4"/>
        <v>8700</v>
      </c>
      <c r="AS40" s="93"/>
      <c r="AT40" s="101">
        <f t="shared" si="3"/>
        <v>8700</v>
      </c>
    </row>
    <row r="41" spans="1:46" s="8" customFormat="1" x14ac:dyDescent="0.2">
      <c r="A41" s="3"/>
      <c r="B41" s="157"/>
      <c r="C41" s="53" t="s">
        <v>74</v>
      </c>
      <c r="D41" s="54" t="s">
        <v>61</v>
      </c>
      <c r="E41" s="55" t="s">
        <v>75</v>
      </c>
      <c r="F41" s="103">
        <v>0.79861111111111116</v>
      </c>
      <c r="G41" s="55" t="s">
        <v>63</v>
      </c>
      <c r="H41" s="57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91">
        <v>3</v>
      </c>
      <c r="AO41" s="94">
        <v>4407</v>
      </c>
      <c r="AP41" s="95">
        <v>0.65</v>
      </c>
      <c r="AQ41" s="95">
        <v>1</v>
      </c>
      <c r="AR41" s="96">
        <f t="shared" si="4"/>
        <v>13221</v>
      </c>
      <c r="AS41" s="93"/>
      <c r="AT41" s="101">
        <f t="shared" si="3"/>
        <v>13221</v>
      </c>
    </row>
    <row r="42" spans="1:46" s="8" customFormat="1" x14ac:dyDescent="0.2">
      <c r="A42" s="3"/>
      <c r="B42" s="157"/>
      <c r="C42" s="53" t="s">
        <v>76</v>
      </c>
      <c r="D42" s="54" t="s">
        <v>77</v>
      </c>
      <c r="E42" s="55" t="s">
        <v>78</v>
      </c>
      <c r="F42" s="103">
        <v>0.82638888888888884</v>
      </c>
      <c r="G42" s="55" t="s">
        <v>63</v>
      </c>
      <c r="H42" s="57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91">
        <v>2</v>
      </c>
      <c r="AO42" s="94">
        <v>8331</v>
      </c>
      <c r="AP42" s="95">
        <v>0.65</v>
      </c>
      <c r="AQ42" s="95">
        <v>1</v>
      </c>
      <c r="AR42" s="96">
        <f t="shared" si="4"/>
        <v>16662</v>
      </c>
      <c r="AS42" s="93"/>
      <c r="AT42" s="101">
        <f t="shared" si="3"/>
        <v>16662</v>
      </c>
    </row>
    <row r="43" spans="1:46" s="8" customFormat="1" x14ac:dyDescent="0.2">
      <c r="A43" s="3"/>
      <c r="B43" s="157"/>
      <c r="C43" s="53" t="s">
        <v>89</v>
      </c>
      <c r="D43" s="54" t="s">
        <v>83</v>
      </c>
      <c r="E43" s="55" t="s">
        <v>90</v>
      </c>
      <c r="F43" s="103">
        <v>0.82291666666666663</v>
      </c>
      <c r="G43" s="55" t="s">
        <v>63</v>
      </c>
      <c r="H43" s="57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91">
        <v>2</v>
      </c>
      <c r="AO43" s="94">
        <v>8622</v>
      </c>
      <c r="AP43" s="95">
        <v>0.65</v>
      </c>
      <c r="AQ43" s="95">
        <v>1</v>
      </c>
      <c r="AR43" s="96">
        <f t="shared" si="4"/>
        <v>17244</v>
      </c>
      <c r="AS43" s="93"/>
      <c r="AT43" s="101">
        <f t="shared" si="3"/>
        <v>17244</v>
      </c>
    </row>
    <row r="44" spans="1:46" s="8" customFormat="1" x14ac:dyDescent="0.2">
      <c r="A44" s="3"/>
      <c r="B44" s="157"/>
      <c r="C44" s="53"/>
      <c r="D44" s="54"/>
      <c r="E44" s="55"/>
      <c r="F44" s="56"/>
      <c r="G44" s="55"/>
      <c r="H44" s="57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9"/>
      <c r="AO44" s="60"/>
      <c r="AP44" s="56"/>
      <c r="AQ44" s="56"/>
      <c r="AR44" s="61"/>
      <c r="AS44" s="62"/>
      <c r="AT44" s="63"/>
    </row>
    <row r="45" spans="1:46" s="8" customFormat="1" x14ac:dyDescent="0.2">
      <c r="A45" s="3"/>
      <c r="B45" s="157"/>
      <c r="C45" s="73" t="s">
        <v>93</v>
      </c>
      <c r="D45" s="74"/>
      <c r="E45" s="75"/>
      <c r="F45" s="76"/>
      <c r="G45" s="75"/>
      <c r="H45" s="77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9"/>
      <c r="AP45" s="76"/>
      <c r="AQ45" s="76"/>
      <c r="AR45" s="80"/>
      <c r="AS45" s="81"/>
      <c r="AT45" s="82"/>
    </row>
    <row r="46" spans="1:46" s="8" customFormat="1" x14ac:dyDescent="0.2">
      <c r="A46" s="3"/>
      <c r="B46" s="157"/>
      <c r="C46" s="53" t="s">
        <v>94</v>
      </c>
      <c r="D46" s="64"/>
      <c r="E46" s="65"/>
      <c r="F46" s="66"/>
      <c r="G46" s="65"/>
      <c r="H46" s="57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9"/>
      <c r="AO46" s="83"/>
      <c r="AP46" s="66"/>
      <c r="AQ46" s="66"/>
      <c r="AR46" s="84"/>
      <c r="AS46" s="85"/>
      <c r="AT46" s="86"/>
    </row>
    <row r="47" spans="1:46" s="8" customFormat="1" x14ac:dyDescent="0.2">
      <c r="A47" s="3"/>
      <c r="B47" s="157"/>
      <c r="C47" s="53" t="s">
        <v>95</v>
      </c>
      <c r="D47" s="64"/>
      <c r="E47" s="65"/>
      <c r="F47" s="66"/>
      <c r="G47" s="65"/>
      <c r="H47" s="57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9"/>
      <c r="AO47" s="83"/>
      <c r="AP47" s="66"/>
      <c r="AQ47" s="66"/>
      <c r="AR47" s="84"/>
      <c r="AS47" s="85"/>
      <c r="AT47" s="86"/>
    </row>
    <row r="48" spans="1:46" s="8" customFormat="1" x14ac:dyDescent="0.2">
      <c r="A48" s="3"/>
      <c r="B48" s="157"/>
      <c r="C48" s="53" t="s">
        <v>96</v>
      </c>
      <c r="D48" s="64"/>
      <c r="E48" s="65"/>
      <c r="F48" s="66"/>
      <c r="G48" s="65"/>
      <c r="H48" s="57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9"/>
      <c r="AO48" s="83"/>
      <c r="AP48" s="66"/>
      <c r="AQ48" s="66"/>
      <c r="AR48" s="84"/>
      <c r="AS48" s="85"/>
      <c r="AT48" s="86"/>
    </row>
    <row r="49" spans="1:46" s="8" customFormat="1" x14ac:dyDescent="0.2">
      <c r="A49" s="3"/>
      <c r="B49" s="157"/>
      <c r="C49" s="53" t="s">
        <v>97</v>
      </c>
      <c r="D49" s="64"/>
      <c r="E49" s="65"/>
      <c r="F49" s="66"/>
      <c r="G49" s="65"/>
      <c r="H49" s="57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9"/>
      <c r="AO49" s="83"/>
      <c r="AP49" s="66"/>
      <c r="AQ49" s="66"/>
      <c r="AR49" s="84"/>
      <c r="AS49" s="85"/>
      <c r="AT49" s="86"/>
    </row>
    <row r="50" spans="1:46" s="8" customFormat="1" x14ac:dyDescent="0.2">
      <c r="A50" s="3"/>
      <c r="B50" s="157"/>
      <c r="C50" s="53" t="s">
        <v>98</v>
      </c>
      <c r="D50" s="64"/>
      <c r="E50" s="65"/>
      <c r="F50" s="66"/>
      <c r="G50" s="65"/>
      <c r="H50" s="57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9"/>
      <c r="AO50" s="83"/>
      <c r="AP50" s="66"/>
      <c r="AQ50" s="66"/>
      <c r="AR50" s="84"/>
      <c r="AS50" s="85"/>
      <c r="AT50" s="86"/>
    </row>
    <row r="51" spans="1:46" s="8" customFormat="1" x14ac:dyDescent="0.2">
      <c r="A51" s="3"/>
      <c r="B51" s="157"/>
      <c r="C51" s="53" t="s">
        <v>99</v>
      </c>
      <c r="D51" s="64"/>
      <c r="E51" s="65"/>
      <c r="F51" s="66"/>
      <c r="G51" s="65"/>
      <c r="H51" s="57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9"/>
      <c r="AO51" s="83"/>
      <c r="AP51" s="66"/>
      <c r="AQ51" s="66"/>
      <c r="AR51" s="84"/>
      <c r="AS51" s="85"/>
      <c r="AT51" s="86"/>
    </row>
    <row r="52" spans="1:46" s="8" customFormat="1" x14ac:dyDescent="0.2">
      <c r="A52" s="3"/>
      <c r="B52" s="157"/>
      <c r="C52" s="53" t="s">
        <v>100</v>
      </c>
      <c r="D52" s="64"/>
      <c r="E52" s="65"/>
      <c r="F52" s="66"/>
      <c r="G52" s="65"/>
      <c r="H52" s="57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9"/>
      <c r="AO52" s="83"/>
      <c r="AP52" s="66"/>
      <c r="AQ52" s="66"/>
      <c r="AR52" s="84"/>
      <c r="AS52" s="85"/>
      <c r="AT52" s="86"/>
    </row>
    <row r="53" spans="1:46" s="8" customFormat="1" x14ac:dyDescent="0.2">
      <c r="A53" s="3"/>
      <c r="B53" s="157"/>
      <c r="C53" s="53" t="s">
        <v>101</v>
      </c>
      <c r="D53" s="64"/>
      <c r="E53" s="65"/>
      <c r="F53" s="66"/>
      <c r="G53" s="65"/>
      <c r="H53" s="57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9"/>
      <c r="AO53" s="83"/>
      <c r="AP53" s="66"/>
      <c r="AQ53" s="66"/>
      <c r="AR53" s="84"/>
      <c r="AS53" s="85"/>
      <c r="AT53" s="86"/>
    </row>
    <row r="54" spans="1:46" s="8" customFormat="1" x14ac:dyDescent="0.2">
      <c r="A54" s="3"/>
      <c r="B54" s="157"/>
      <c r="C54" s="53"/>
      <c r="D54" s="64"/>
      <c r="E54" s="65"/>
      <c r="F54" s="65"/>
      <c r="G54" s="65"/>
      <c r="H54" s="87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9"/>
      <c r="AO54" s="88"/>
      <c r="AP54" s="65"/>
      <c r="AQ54" s="66"/>
      <c r="AR54" s="84"/>
      <c r="AS54" s="85"/>
      <c r="AT54" s="86"/>
    </row>
    <row r="55" spans="1:46" s="8" customFormat="1" ht="12.75" customHeight="1" x14ac:dyDescent="0.2">
      <c r="A55" s="3"/>
      <c r="B55" s="157"/>
      <c r="C55" s="89" t="s">
        <v>55</v>
      </c>
      <c r="D55" s="65"/>
      <c r="E55" s="65"/>
      <c r="F55" s="65"/>
      <c r="G55" s="65"/>
      <c r="H55" s="90">
        <f>AT55/AN55</f>
        <v>0</v>
      </c>
      <c r="I55" s="58">
        <f t="shared" ref="I55:AM55" si="5">SUM(I21:I54)</f>
        <v>0</v>
      </c>
      <c r="J55" s="58">
        <f t="shared" si="5"/>
        <v>0</v>
      </c>
      <c r="K55" s="58">
        <f t="shared" si="5"/>
        <v>0</v>
      </c>
      <c r="L55" s="58">
        <f t="shared" si="5"/>
        <v>0</v>
      </c>
      <c r="M55" s="58">
        <f t="shared" si="5"/>
        <v>0</v>
      </c>
      <c r="N55" s="58">
        <f t="shared" si="5"/>
        <v>0</v>
      </c>
      <c r="O55" s="58">
        <f t="shared" si="5"/>
        <v>0</v>
      </c>
      <c r="P55" s="58">
        <f t="shared" si="5"/>
        <v>0</v>
      </c>
      <c r="Q55" s="58">
        <f t="shared" si="5"/>
        <v>0</v>
      </c>
      <c r="R55" s="58">
        <f t="shared" si="5"/>
        <v>0</v>
      </c>
      <c r="S55" s="58">
        <f t="shared" si="5"/>
        <v>0</v>
      </c>
      <c r="T55" s="58">
        <f t="shared" si="5"/>
        <v>0</v>
      </c>
      <c r="U55" s="58">
        <f t="shared" si="5"/>
        <v>0</v>
      </c>
      <c r="V55" s="58">
        <f t="shared" si="5"/>
        <v>0</v>
      </c>
      <c r="W55" s="58">
        <f t="shared" si="5"/>
        <v>0</v>
      </c>
      <c r="X55" s="58">
        <f t="shared" si="5"/>
        <v>0</v>
      </c>
      <c r="Y55" s="58">
        <f t="shared" si="5"/>
        <v>0</v>
      </c>
      <c r="Z55" s="58">
        <f t="shared" si="5"/>
        <v>0</v>
      </c>
      <c r="AA55" s="58">
        <f t="shared" si="5"/>
        <v>0</v>
      </c>
      <c r="AB55" s="58">
        <f t="shared" si="5"/>
        <v>0</v>
      </c>
      <c r="AC55" s="58">
        <f t="shared" si="5"/>
        <v>0</v>
      </c>
      <c r="AD55" s="58">
        <f t="shared" si="5"/>
        <v>0</v>
      </c>
      <c r="AE55" s="58">
        <f t="shared" si="5"/>
        <v>0</v>
      </c>
      <c r="AF55" s="58">
        <f t="shared" si="5"/>
        <v>0</v>
      </c>
      <c r="AG55" s="58">
        <f t="shared" si="5"/>
        <v>0</v>
      </c>
      <c r="AH55" s="58">
        <f t="shared" si="5"/>
        <v>0</v>
      </c>
      <c r="AI55" s="58">
        <f t="shared" si="5"/>
        <v>0</v>
      </c>
      <c r="AJ55" s="58">
        <f t="shared" si="5"/>
        <v>0</v>
      </c>
      <c r="AK55" s="58">
        <f t="shared" si="5"/>
        <v>0</v>
      </c>
      <c r="AL55" s="58">
        <f t="shared" si="5"/>
        <v>0</v>
      </c>
      <c r="AM55" s="58">
        <f t="shared" si="5"/>
        <v>0</v>
      </c>
      <c r="AN55" s="91">
        <f>SUM(AN23:AN54)</f>
        <v>120</v>
      </c>
      <c r="AO55" s="83"/>
      <c r="AP55" s="83"/>
      <c r="AQ55" s="83"/>
      <c r="AR55" s="83"/>
      <c r="AS55" s="83"/>
      <c r="AT55" s="86"/>
    </row>
    <row r="56" spans="1:46" s="8" customFormat="1" ht="13.5" customHeight="1" thickBot="1" x14ac:dyDescent="0.25">
      <c r="A56" s="4"/>
      <c r="B56" s="158"/>
      <c r="C56" s="199" t="s">
        <v>102</v>
      </c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199"/>
      <c r="AO56" s="199"/>
      <c r="AP56" s="199"/>
      <c r="AQ56" s="199"/>
      <c r="AR56" s="199"/>
      <c r="AS56" s="199"/>
      <c r="AT56" s="200"/>
    </row>
    <row r="57" spans="1:46" s="8" customFormat="1" ht="3" customHeight="1" thickBot="1" x14ac:dyDescent="0.25">
      <c r="A57" s="1"/>
      <c r="D57" s="27"/>
      <c r="E57" s="28"/>
      <c r="F57" s="28"/>
      <c r="G57" s="28"/>
      <c r="H57" s="27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9"/>
      <c r="AO57" s="30"/>
      <c r="AP57" s="27"/>
      <c r="AQ57" s="28"/>
      <c r="AR57" s="31"/>
      <c r="AS57" s="32"/>
      <c r="AT57" s="33"/>
    </row>
    <row r="58" spans="1:46" s="8" customFormat="1" ht="16.5" customHeight="1" thickBot="1" x14ac:dyDescent="0.25">
      <c r="A58" s="1"/>
      <c r="B58" s="163" t="s">
        <v>103</v>
      </c>
      <c r="C58" s="120" t="s">
        <v>104</v>
      </c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2"/>
      <c r="V58" s="228" t="s">
        <v>105</v>
      </c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  <c r="AJ58" s="229"/>
      <c r="AK58" s="229"/>
      <c r="AL58" s="229"/>
      <c r="AM58" s="229"/>
      <c r="AN58" s="229"/>
      <c r="AO58" s="229"/>
      <c r="AP58" s="229"/>
      <c r="AQ58" s="230"/>
      <c r="AR58" s="197" t="s">
        <v>106</v>
      </c>
      <c r="AS58" s="198"/>
      <c r="AT58" s="34">
        <f>SUM(AR23:AR43)</f>
        <v>213646.75</v>
      </c>
    </row>
    <row r="59" spans="1:46" s="8" customFormat="1" x14ac:dyDescent="0.2">
      <c r="A59" s="1"/>
      <c r="B59" s="164"/>
      <c r="C59" s="108"/>
      <c r="D59" s="109"/>
      <c r="E59" s="108"/>
      <c r="F59" s="113"/>
      <c r="G59" s="113"/>
      <c r="H59" s="113"/>
      <c r="I59" s="113"/>
      <c r="J59" s="109"/>
      <c r="K59" s="108"/>
      <c r="L59" s="113"/>
      <c r="M59" s="113"/>
      <c r="N59" s="113"/>
      <c r="O59" s="113"/>
      <c r="P59" s="113"/>
      <c r="Q59" s="113"/>
      <c r="R59" s="113"/>
      <c r="S59" s="113"/>
      <c r="T59" s="113"/>
      <c r="U59" s="109"/>
      <c r="V59" s="187" t="s">
        <v>107</v>
      </c>
      <c r="W59" s="188"/>
      <c r="X59" s="188"/>
      <c r="Y59" s="188"/>
      <c r="Z59" s="188"/>
      <c r="AA59" s="189"/>
      <c r="AB59" s="187" t="s">
        <v>108</v>
      </c>
      <c r="AC59" s="195"/>
      <c r="AD59" s="195"/>
      <c r="AE59" s="195"/>
      <c r="AF59" s="195"/>
      <c r="AG59" s="196"/>
      <c r="AH59" s="187" t="s">
        <v>109</v>
      </c>
      <c r="AI59" s="195"/>
      <c r="AJ59" s="195"/>
      <c r="AK59" s="195"/>
      <c r="AL59" s="195"/>
      <c r="AM59" s="195"/>
      <c r="AN59" s="196"/>
      <c r="AO59" s="216"/>
      <c r="AP59" s="216"/>
      <c r="AQ59" s="217"/>
      <c r="AR59" s="190" t="s">
        <v>110</v>
      </c>
      <c r="AS59" s="191"/>
      <c r="AT59" s="35">
        <f>AT58-AT60</f>
        <v>0</v>
      </c>
    </row>
    <row r="60" spans="1:46" s="8" customFormat="1" x14ac:dyDescent="0.2">
      <c r="A60" s="1"/>
      <c r="B60" s="164"/>
      <c r="C60" s="110"/>
      <c r="D60" s="111"/>
      <c r="E60" s="110"/>
      <c r="F60" s="114"/>
      <c r="G60" s="114"/>
      <c r="H60" s="114"/>
      <c r="I60" s="114"/>
      <c r="J60" s="111"/>
      <c r="K60" s="110"/>
      <c r="L60" s="114"/>
      <c r="M60" s="114"/>
      <c r="N60" s="114"/>
      <c r="O60" s="114"/>
      <c r="P60" s="114"/>
      <c r="Q60" s="114"/>
      <c r="R60" s="114"/>
      <c r="S60" s="114"/>
      <c r="T60" s="114"/>
      <c r="U60" s="111"/>
      <c r="V60" s="131" t="s">
        <v>111</v>
      </c>
      <c r="W60" s="133"/>
      <c r="X60" s="133"/>
      <c r="Y60" s="133"/>
      <c r="Z60" s="129" t="s">
        <v>112</v>
      </c>
      <c r="AA60" s="130"/>
      <c r="AB60" s="131" t="s">
        <v>113</v>
      </c>
      <c r="AC60" s="132"/>
      <c r="AD60" s="132"/>
      <c r="AE60" s="132"/>
      <c r="AF60" s="129" t="s">
        <v>112</v>
      </c>
      <c r="AG60" s="130"/>
      <c r="AH60" s="131" t="s">
        <v>114</v>
      </c>
      <c r="AI60" s="132"/>
      <c r="AJ60" s="132"/>
      <c r="AK60" s="132"/>
      <c r="AL60" s="132"/>
      <c r="AM60" s="129"/>
      <c r="AN60" s="130"/>
      <c r="AO60" s="129"/>
      <c r="AP60" s="129"/>
      <c r="AQ60" s="192"/>
      <c r="AR60" s="193" t="s">
        <v>115</v>
      </c>
      <c r="AS60" s="194"/>
      <c r="AT60" s="36">
        <f>SUM(AT22:AT54)</f>
        <v>213646.75</v>
      </c>
    </row>
    <row r="61" spans="1:46" s="8" customFormat="1" x14ac:dyDescent="0.2">
      <c r="A61" s="1"/>
      <c r="B61" s="164"/>
      <c r="C61" s="110"/>
      <c r="D61" s="111"/>
      <c r="E61" s="110"/>
      <c r="F61" s="114"/>
      <c r="G61" s="114"/>
      <c r="H61" s="114"/>
      <c r="I61" s="114"/>
      <c r="J61" s="111"/>
      <c r="K61" s="110"/>
      <c r="L61" s="114"/>
      <c r="M61" s="114"/>
      <c r="N61" s="114"/>
      <c r="O61" s="114"/>
      <c r="P61" s="114"/>
      <c r="Q61" s="114"/>
      <c r="R61" s="114"/>
      <c r="S61" s="114"/>
      <c r="T61" s="114"/>
      <c r="U61" s="111"/>
      <c r="V61" s="131" t="s">
        <v>116</v>
      </c>
      <c r="W61" s="133"/>
      <c r="X61" s="133"/>
      <c r="Y61" s="133"/>
      <c r="Z61" s="129"/>
      <c r="AA61" s="130"/>
      <c r="AB61" s="131" t="s">
        <v>117</v>
      </c>
      <c r="AC61" s="132"/>
      <c r="AD61" s="132"/>
      <c r="AE61" s="132"/>
      <c r="AF61" s="129"/>
      <c r="AG61" s="130"/>
      <c r="AH61" s="131" t="s">
        <v>118</v>
      </c>
      <c r="AI61" s="132"/>
      <c r="AJ61" s="132"/>
      <c r="AK61" s="132"/>
      <c r="AL61" s="132"/>
      <c r="AM61" s="129" t="s">
        <v>112</v>
      </c>
      <c r="AN61" s="130"/>
      <c r="AO61" s="185" t="s">
        <v>119</v>
      </c>
      <c r="AP61" s="185"/>
      <c r="AQ61" s="186"/>
      <c r="AR61" s="193" t="s">
        <v>120</v>
      </c>
      <c r="AS61" s="194"/>
      <c r="AT61" s="36">
        <v>0</v>
      </c>
    </row>
    <row r="62" spans="1:46" s="8" customFormat="1" ht="12.75" thickBot="1" x14ac:dyDescent="0.25">
      <c r="A62" s="1"/>
      <c r="B62" s="165"/>
      <c r="C62" s="106" t="s">
        <v>121</v>
      </c>
      <c r="D62" s="107"/>
      <c r="E62" s="106" t="s">
        <v>122</v>
      </c>
      <c r="F62" s="112"/>
      <c r="G62" s="112"/>
      <c r="H62" s="112"/>
      <c r="I62" s="112"/>
      <c r="J62" s="107"/>
      <c r="K62" s="106" t="s">
        <v>123</v>
      </c>
      <c r="L62" s="112"/>
      <c r="M62" s="112"/>
      <c r="N62" s="112"/>
      <c r="O62" s="112"/>
      <c r="P62" s="112"/>
      <c r="Q62" s="112"/>
      <c r="R62" s="112"/>
      <c r="S62" s="112"/>
      <c r="T62" s="112"/>
      <c r="U62" s="107"/>
      <c r="V62" s="125" t="s">
        <v>124</v>
      </c>
      <c r="W62" s="126"/>
      <c r="X62" s="126"/>
      <c r="Y62" s="126"/>
      <c r="Z62" s="118"/>
      <c r="AA62" s="127"/>
      <c r="AB62" s="125" t="s">
        <v>125</v>
      </c>
      <c r="AC62" s="128"/>
      <c r="AD62" s="128"/>
      <c r="AE62" s="128"/>
      <c r="AF62" s="118"/>
      <c r="AG62" s="127"/>
      <c r="AH62" s="125" t="s">
        <v>126</v>
      </c>
      <c r="AI62" s="128"/>
      <c r="AJ62" s="128"/>
      <c r="AK62" s="128"/>
      <c r="AL62" s="128"/>
      <c r="AM62" s="118"/>
      <c r="AN62" s="127"/>
      <c r="AO62" s="118"/>
      <c r="AP62" s="118"/>
      <c r="AQ62" s="119"/>
      <c r="AR62" s="226" t="s">
        <v>118</v>
      </c>
      <c r="AS62" s="227"/>
      <c r="AT62" s="37">
        <f>AT60-AT61</f>
        <v>213646.75</v>
      </c>
    </row>
    <row r="63" spans="1:46" s="1" customFormat="1" ht="12" customHeight="1" x14ac:dyDescent="0.2">
      <c r="B63" s="201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02"/>
      <c r="AT63" s="203"/>
    </row>
    <row r="64" spans="1:46" s="1" customFormat="1" ht="12.75" customHeight="1" x14ac:dyDescent="0.2">
      <c r="B64" s="204"/>
      <c r="C64" s="205"/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5"/>
      <c r="AF64" s="205"/>
      <c r="AG64" s="205"/>
      <c r="AH64" s="205"/>
      <c r="AI64" s="205"/>
      <c r="AJ64" s="205"/>
      <c r="AK64" s="205"/>
      <c r="AL64" s="205"/>
      <c r="AM64" s="205"/>
      <c r="AN64" s="205"/>
      <c r="AO64" s="205"/>
      <c r="AP64" s="205"/>
      <c r="AQ64" s="205"/>
      <c r="AR64" s="205"/>
      <c r="AS64" s="205"/>
      <c r="AT64" s="206"/>
    </row>
    <row r="65" spans="2:46" s="1" customFormat="1" ht="12.75" customHeight="1" x14ac:dyDescent="0.2">
      <c r="B65" s="204"/>
      <c r="C65" s="205"/>
      <c r="D65" s="205"/>
      <c r="E65" s="205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J65" s="205"/>
      <c r="AK65" s="205"/>
      <c r="AL65" s="205"/>
      <c r="AM65" s="205"/>
      <c r="AN65" s="205"/>
      <c r="AO65" s="205"/>
      <c r="AP65" s="205"/>
      <c r="AQ65" s="205"/>
      <c r="AR65" s="205"/>
      <c r="AS65" s="205"/>
      <c r="AT65" s="206"/>
    </row>
    <row r="66" spans="2:46" s="1" customFormat="1" ht="12.75" customHeight="1" x14ac:dyDescent="0.2">
      <c r="B66" s="204"/>
      <c r="C66" s="205"/>
      <c r="D66" s="205"/>
      <c r="E66" s="205"/>
      <c r="F66" s="205"/>
      <c r="G66" s="205"/>
      <c r="H66" s="205"/>
      <c r="I66" s="205"/>
      <c r="J66" s="205"/>
      <c r="K66" s="205"/>
      <c r="L66" s="205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05"/>
      <c r="Z66" s="205"/>
      <c r="AA66" s="205"/>
      <c r="AB66" s="205"/>
      <c r="AC66" s="205"/>
      <c r="AD66" s="205"/>
      <c r="AE66" s="205"/>
      <c r="AF66" s="205"/>
      <c r="AG66" s="205"/>
      <c r="AH66" s="205"/>
      <c r="AI66" s="205"/>
      <c r="AJ66" s="205"/>
      <c r="AK66" s="205"/>
      <c r="AL66" s="205"/>
      <c r="AM66" s="205"/>
      <c r="AN66" s="205"/>
      <c r="AO66" s="205"/>
      <c r="AP66" s="205"/>
      <c r="AQ66" s="205"/>
      <c r="AR66" s="205"/>
      <c r="AS66" s="205"/>
      <c r="AT66" s="206"/>
    </row>
    <row r="67" spans="2:46" s="1" customFormat="1" ht="12.75" customHeight="1" x14ac:dyDescent="0.2">
      <c r="B67" s="204"/>
      <c r="C67" s="205"/>
      <c r="D67" s="205"/>
      <c r="E67" s="205"/>
      <c r="F67" s="205"/>
      <c r="G67" s="205"/>
      <c r="H67" s="205"/>
      <c r="I67" s="205"/>
      <c r="J67" s="205"/>
      <c r="K67" s="205"/>
      <c r="L67" s="205"/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205"/>
      <c r="Y67" s="205"/>
      <c r="Z67" s="205"/>
      <c r="AA67" s="205"/>
      <c r="AB67" s="205"/>
      <c r="AC67" s="205"/>
      <c r="AD67" s="205"/>
      <c r="AE67" s="205"/>
      <c r="AF67" s="205"/>
      <c r="AG67" s="205"/>
      <c r="AH67" s="205"/>
      <c r="AI67" s="205"/>
      <c r="AJ67" s="205"/>
      <c r="AK67" s="205"/>
      <c r="AL67" s="205"/>
      <c r="AM67" s="205"/>
      <c r="AN67" s="205"/>
      <c r="AO67" s="205"/>
      <c r="AP67" s="205"/>
      <c r="AQ67" s="205"/>
      <c r="AR67" s="205"/>
      <c r="AS67" s="205"/>
      <c r="AT67" s="206"/>
    </row>
    <row r="68" spans="2:46" s="1" customFormat="1" ht="12.75" customHeight="1" x14ac:dyDescent="0.2">
      <c r="B68" s="204"/>
      <c r="C68" s="205"/>
      <c r="D68" s="205"/>
      <c r="E68" s="205"/>
      <c r="F68" s="205"/>
      <c r="G68" s="205"/>
      <c r="H68" s="205"/>
      <c r="I68" s="205"/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205"/>
      <c r="AS68" s="205"/>
      <c r="AT68" s="206"/>
    </row>
    <row r="69" spans="2:46" s="1" customFormat="1" ht="12.75" customHeight="1" x14ac:dyDescent="0.2">
      <c r="B69" s="204"/>
      <c r="C69" s="205"/>
      <c r="D69" s="205"/>
      <c r="E69" s="205"/>
      <c r="F69" s="205"/>
      <c r="G69" s="205"/>
      <c r="H69" s="205"/>
      <c r="I69" s="205"/>
      <c r="J69" s="205"/>
      <c r="K69" s="205"/>
      <c r="L69" s="205"/>
      <c r="M69" s="205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205"/>
      <c r="Y69" s="205"/>
      <c r="Z69" s="205"/>
      <c r="AA69" s="205"/>
      <c r="AB69" s="205"/>
      <c r="AC69" s="205"/>
      <c r="AD69" s="205"/>
      <c r="AE69" s="205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205"/>
      <c r="AS69" s="205"/>
      <c r="AT69" s="206"/>
    </row>
    <row r="70" spans="2:46" s="1" customFormat="1" ht="12.75" customHeight="1" x14ac:dyDescent="0.2">
      <c r="B70" s="204"/>
      <c r="C70" s="205"/>
      <c r="D70" s="205"/>
      <c r="E70" s="205"/>
      <c r="F70" s="205"/>
      <c r="G70" s="205"/>
      <c r="H70" s="205"/>
      <c r="I70" s="205"/>
      <c r="J70" s="205"/>
      <c r="K70" s="205"/>
      <c r="L70" s="205"/>
      <c r="M70" s="205"/>
      <c r="N70" s="205"/>
      <c r="O70" s="205"/>
      <c r="P70" s="205"/>
      <c r="Q70" s="205"/>
      <c r="R70" s="205"/>
      <c r="S70" s="205"/>
      <c r="T70" s="205"/>
      <c r="U70" s="205"/>
      <c r="V70" s="205"/>
      <c r="W70" s="205"/>
      <c r="X70" s="205"/>
      <c r="Y70" s="205"/>
      <c r="Z70" s="205"/>
      <c r="AA70" s="205"/>
      <c r="AB70" s="205"/>
      <c r="AC70" s="205"/>
      <c r="AD70" s="205"/>
      <c r="AE70" s="205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205"/>
      <c r="AS70" s="205"/>
      <c r="AT70" s="206"/>
    </row>
    <row r="71" spans="2:46" s="1" customFormat="1" ht="12.75" customHeight="1" x14ac:dyDescent="0.2">
      <c r="B71" s="204"/>
      <c r="C71" s="205"/>
      <c r="D71" s="205"/>
      <c r="E71" s="205"/>
      <c r="F71" s="205"/>
      <c r="G71" s="205"/>
      <c r="H71" s="205"/>
      <c r="I71" s="205"/>
      <c r="J71" s="205"/>
      <c r="K71" s="205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5"/>
      <c r="AI71" s="205"/>
      <c r="AJ71" s="205"/>
      <c r="AK71" s="205"/>
      <c r="AL71" s="205"/>
      <c r="AM71" s="205"/>
      <c r="AN71" s="205"/>
      <c r="AO71" s="205"/>
      <c r="AP71" s="205"/>
      <c r="AQ71" s="205"/>
      <c r="AR71" s="205"/>
      <c r="AS71" s="205"/>
      <c r="AT71" s="206"/>
    </row>
    <row r="72" spans="2:46" s="1" customFormat="1" ht="23.25" customHeight="1" thickBot="1" x14ac:dyDescent="0.25">
      <c r="B72" s="207"/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  <c r="AM72" s="208"/>
      <c r="AN72" s="208"/>
      <c r="AO72" s="208"/>
      <c r="AP72" s="208"/>
      <c r="AQ72" s="208"/>
      <c r="AR72" s="208"/>
      <c r="AS72" s="208"/>
      <c r="AT72" s="209"/>
    </row>
    <row r="73" spans="2:46" s="1" customFormat="1" ht="0.75" customHeight="1" x14ac:dyDescent="0.2">
      <c r="D73" s="5"/>
      <c r="E73" s="6"/>
      <c r="F73" s="6"/>
      <c r="H73" s="5"/>
      <c r="AP73" s="5"/>
      <c r="AQ73" s="6"/>
      <c r="AS73" s="7"/>
    </row>
    <row r="74" spans="2:46" s="1" customFormat="1" ht="12" hidden="1" customHeight="1" x14ac:dyDescent="0.2">
      <c r="D74" s="5"/>
      <c r="E74" s="6"/>
      <c r="F74" s="6"/>
      <c r="H74" s="5"/>
      <c r="AP74" s="5"/>
      <c r="AQ74" s="6"/>
      <c r="AS74" s="7"/>
    </row>
    <row r="75" spans="2:46" s="1" customFormat="1" ht="12" hidden="1" customHeight="1" x14ac:dyDescent="0.2">
      <c r="D75" s="5"/>
      <c r="E75" s="6"/>
      <c r="F75" s="6"/>
      <c r="H75" s="5"/>
      <c r="AP75" s="5"/>
      <c r="AQ75" s="6"/>
      <c r="AS75" s="7"/>
    </row>
    <row r="76" spans="2:46" s="1" customFormat="1" ht="12" hidden="1" customHeight="1" x14ac:dyDescent="0.2">
      <c r="D76" s="5"/>
      <c r="E76" s="6"/>
      <c r="F76" s="6"/>
      <c r="H76" s="5"/>
      <c r="AP76" s="5"/>
      <c r="AQ76" s="6"/>
      <c r="AS76" s="7"/>
    </row>
    <row r="77" spans="2:46" s="1" customFormat="1" ht="12" hidden="1" customHeight="1" x14ac:dyDescent="0.2">
      <c r="D77" s="5"/>
      <c r="E77" s="6"/>
      <c r="F77" s="6"/>
      <c r="H77" s="5"/>
      <c r="AP77" s="5"/>
      <c r="AQ77" s="6"/>
      <c r="AS77" s="7"/>
    </row>
    <row r="78" spans="2:46" s="1" customFormat="1" ht="12" hidden="1" customHeight="1" x14ac:dyDescent="0.2">
      <c r="D78" s="5"/>
      <c r="E78" s="6"/>
      <c r="F78" s="6"/>
      <c r="H78" s="5"/>
      <c r="AP78" s="5"/>
      <c r="AQ78" s="6"/>
      <c r="AS78" s="7"/>
    </row>
    <row r="79" spans="2:46" s="1" customFormat="1" ht="12" hidden="1" customHeight="1" x14ac:dyDescent="0.2">
      <c r="D79" s="5"/>
      <c r="E79" s="6"/>
      <c r="F79" s="6"/>
      <c r="H79" s="5"/>
      <c r="AP79" s="5"/>
      <c r="AQ79" s="6"/>
      <c r="AS79" s="7"/>
    </row>
    <row r="80" spans="2:46" s="1" customFormat="1" ht="12" hidden="1" customHeight="1" x14ac:dyDescent="0.2">
      <c r="D80" s="5"/>
      <c r="E80" s="6"/>
      <c r="F80" s="6"/>
      <c r="H80" s="5"/>
      <c r="AP80" s="5"/>
      <c r="AQ80" s="6"/>
      <c r="AS80" s="7"/>
    </row>
    <row r="81" spans="4:45" s="1" customFormat="1" ht="12" hidden="1" customHeight="1" x14ac:dyDescent="0.2">
      <c r="D81" s="5"/>
      <c r="E81" s="6"/>
      <c r="F81" s="6"/>
      <c r="H81" s="5"/>
      <c r="AP81" s="5"/>
      <c r="AQ81" s="6"/>
      <c r="AS81" s="7"/>
    </row>
    <row r="82" spans="4:45" s="1" customFormat="1" ht="12" hidden="1" customHeight="1" x14ac:dyDescent="0.2">
      <c r="D82" s="5"/>
      <c r="E82" s="6"/>
      <c r="F82" s="6"/>
      <c r="H82" s="5"/>
      <c r="AP82" s="5"/>
      <c r="AQ82" s="6"/>
      <c r="AS82" s="7"/>
    </row>
    <row r="83" spans="4:45" s="1" customFormat="1" ht="12" hidden="1" customHeight="1" x14ac:dyDescent="0.2">
      <c r="D83" s="5"/>
      <c r="E83" s="6"/>
      <c r="F83" s="6"/>
      <c r="H83" s="5"/>
      <c r="AP83" s="5"/>
      <c r="AQ83" s="6"/>
      <c r="AS83" s="7"/>
    </row>
    <row r="84" spans="4:45" s="1" customFormat="1" ht="12" hidden="1" customHeight="1" x14ac:dyDescent="0.2">
      <c r="D84" s="5"/>
      <c r="E84" s="6"/>
      <c r="F84" s="6"/>
      <c r="H84" s="5"/>
      <c r="AP84" s="5"/>
      <c r="AQ84" s="6"/>
      <c r="AS84" s="7"/>
    </row>
    <row r="85" spans="4:45" s="1" customFormat="1" ht="12" hidden="1" customHeight="1" x14ac:dyDescent="0.2">
      <c r="D85" s="5"/>
      <c r="E85" s="6"/>
      <c r="F85" s="6"/>
      <c r="H85" s="5"/>
      <c r="AP85" s="5"/>
      <c r="AQ85" s="6"/>
      <c r="AS85" s="7"/>
    </row>
    <row r="86" spans="4:45" s="1" customFormat="1" ht="12" hidden="1" customHeight="1" x14ac:dyDescent="0.2">
      <c r="D86" s="5"/>
      <c r="E86" s="6"/>
      <c r="F86" s="6"/>
      <c r="H86" s="5"/>
      <c r="AP86" s="5"/>
      <c r="AQ86" s="6"/>
      <c r="AS86" s="7"/>
    </row>
    <row r="87" spans="4:45" s="1" customFormat="1" ht="12" hidden="1" customHeight="1" x14ac:dyDescent="0.2">
      <c r="D87" s="5"/>
      <c r="E87" s="6"/>
      <c r="F87" s="6"/>
      <c r="H87" s="5"/>
      <c r="AP87" s="5"/>
      <c r="AQ87" s="6"/>
      <c r="AS87" s="7"/>
    </row>
    <row r="88" spans="4:45" s="1" customFormat="1" ht="12" hidden="1" customHeight="1" x14ac:dyDescent="0.2">
      <c r="D88" s="5"/>
      <c r="E88" s="6"/>
      <c r="F88" s="6"/>
      <c r="H88" s="5"/>
      <c r="AP88" s="5"/>
      <c r="AQ88" s="6"/>
      <c r="AS88" s="7"/>
    </row>
    <row r="89" spans="4:45" s="1" customFormat="1" x14ac:dyDescent="0.2">
      <c r="D89" s="5"/>
      <c r="E89" s="6"/>
      <c r="F89" s="6"/>
      <c r="H89" s="5"/>
      <c r="AP89" s="5"/>
      <c r="AQ89" s="6"/>
      <c r="AS89" s="7"/>
    </row>
    <row r="90" spans="4:45" s="1" customFormat="1" x14ac:dyDescent="0.2">
      <c r="D90" s="5"/>
      <c r="E90" s="6"/>
      <c r="F90" s="6"/>
      <c r="H90" s="5"/>
      <c r="AP90" s="5"/>
      <c r="AQ90" s="6"/>
      <c r="AS90" s="7"/>
    </row>
    <row r="91" spans="4:45" s="1" customFormat="1" x14ac:dyDescent="0.2">
      <c r="D91" s="5"/>
      <c r="E91" s="6"/>
      <c r="F91" s="6"/>
      <c r="H91" s="5"/>
      <c r="AP91" s="5"/>
      <c r="AQ91" s="6"/>
      <c r="AS91" s="7"/>
    </row>
    <row r="92" spans="4:45" s="1" customFormat="1" x14ac:dyDescent="0.2">
      <c r="D92" s="5"/>
      <c r="E92" s="6"/>
      <c r="F92" s="6"/>
      <c r="H92" s="5"/>
      <c r="AP92" s="5"/>
      <c r="AQ92" s="6"/>
      <c r="AS92" s="7"/>
    </row>
    <row r="93" spans="4:45" s="1" customFormat="1" x14ac:dyDescent="0.2">
      <c r="D93" s="5"/>
      <c r="E93" s="6"/>
      <c r="F93" s="6"/>
      <c r="H93" s="5"/>
      <c r="AP93" s="5"/>
      <c r="AQ93" s="6"/>
      <c r="AS93" s="7"/>
    </row>
    <row r="94" spans="4:45" s="1" customFormat="1" x14ac:dyDescent="0.2">
      <c r="D94" s="5"/>
      <c r="E94" s="6"/>
      <c r="F94" s="6"/>
      <c r="H94" s="5"/>
      <c r="AP94" s="5"/>
      <c r="AQ94" s="6"/>
      <c r="AS94" s="7"/>
    </row>
    <row r="95" spans="4:45" s="1" customFormat="1" x14ac:dyDescent="0.2">
      <c r="D95" s="5"/>
      <c r="E95" s="6"/>
      <c r="F95" s="6"/>
      <c r="H95" s="5"/>
      <c r="AP95" s="5"/>
      <c r="AQ95" s="6"/>
      <c r="AS95" s="7"/>
    </row>
    <row r="96" spans="4:45" s="1" customFormat="1" x14ac:dyDescent="0.2">
      <c r="D96" s="5"/>
      <c r="E96" s="6"/>
      <c r="F96" s="6"/>
      <c r="H96" s="5"/>
      <c r="AP96" s="5"/>
      <c r="AQ96" s="6"/>
      <c r="AS96" s="7"/>
    </row>
    <row r="97" spans="2:56" x14ac:dyDescent="0.2"/>
    <row r="98" spans="2:56" x14ac:dyDescent="0.2"/>
    <row r="99" spans="2:56" ht="12.75" x14ac:dyDescent="0.2">
      <c r="C99" s="231" t="s">
        <v>128</v>
      </c>
    </row>
    <row r="100" spans="2:56" x14ac:dyDescent="0.2"/>
    <row r="101" spans="2:56" x14ac:dyDescent="0.2"/>
    <row r="102" spans="2:56" x14ac:dyDescent="0.2"/>
    <row r="103" spans="2:56" x14ac:dyDescent="0.2"/>
    <row r="104" spans="2:56" x14ac:dyDescent="0.2"/>
    <row r="105" spans="2:56" x14ac:dyDescent="0.2"/>
    <row r="106" spans="2:56" x14ac:dyDescent="0.2"/>
    <row r="107" spans="2:56" x14ac:dyDescent="0.2"/>
    <row r="108" spans="2:56" x14ac:dyDescent="0.2"/>
    <row r="109" spans="2:56" x14ac:dyDescent="0.2"/>
    <row r="110" spans="2:56" x14ac:dyDescent="0.2"/>
    <row r="111" spans="2:56" s="1" customFormat="1" x14ac:dyDescent="0.2">
      <c r="B111" s="38"/>
      <c r="C111" s="38"/>
      <c r="D111" s="39"/>
      <c r="E111" s="40"/>
      <c r="F111" s="40"/>
      <c r="G111" s="38"/>
      <c r="H111" s="39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9"/>
      <c r="AQ111" s="40"/>
      <c r="AR111" s="38"/>
      <c r="AS111" s="41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</row>
    <row r="112" spans="2:56" s="1" customFormat="1" x14ac:dyDescent="0.2">
      <c r="B112" s="38"/>
      <c r="C112" s="38"/>
      <c r="D112" s="39"/>
      <c r="E112" s="40"/>
      <c r="F112" s="40"/>
      <c r="G112" s="38"/>
      <c r="H112" s="39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9"/>
      <c r="AQ112" s="40"/>
      <c r="AR112" s="38"/>
      <c r="AS112" s="41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</row>
    <row r="113" spans="2:56" s="1" customFormat="1" x14ac:dyDescent="0.2">
      <c r="B113" s="38"/>
      <c r="C113" s="38"/>
      <c r="D113" s="39"/>
      <c r="E113" s="40"/>
      <c r="F113" s="40"/>
      <c r="G113" s="38"/>
      <c r="H113" s="39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9"/>
      <c r="AQ113" s="40"/>
      <c r="AR113" s="38"/>
      <c r="AS113" s="41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</row>
    <row r="114" spans="2:56" s="1" customFormat="1" x14ac:dyDescent="0.2">
      <c r="B114" s="38"/>
      <c r="C114" s="38"/>
      <c r="D114" s="39"/>
      <c r="E114" s="40"/>
      <c r="F114" s="40"/>
      <c r="G114" s="38"/>
      <c r="H114" s="39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9"/>
      <c r="AQ114" s="40"/>
      <c r="AR114" s="38"/>
      <c r="AS114" s="41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</row>
    <row r="115" spans="2:56" s="1" customFormat="1" x14ac:dyDescent="0.2">
      <c r="B115" s="38"/>
      <c r="C115" s="38"/>
      <c r="D115" s="39"/>
      <c r="E115" s="40"/>
      <c r="F115" s="40"/>
      <c r="G115" s="38"/>
      <c r="H115" s="39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9"/>
      <c r="AQ115" s="40"/>
      <c r="AR115" s="38"/>
      <c r="AS115" s="41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</row>
    <row r="116" spans="2:56" s="1" customFormat="1" x14ac:dyDescent="0.2">
      <c r="B116" s="38"/>
      <c r="C116" s="38"/>
      <c r="D116" s="39"/>
      <c r="E116" s="40"/>
      <c r="F116" s="40"/>
      <c r="G116" s="38"/>
      <c r="H116" s="39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9"/>
      <c r="AQ116" s="40"/>
      <c r="AR116" s="38"/>
      <c r="AS116" s="41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</row>
    <row r="117" spans="2:56" s="1" customFormat="1" x14ac:dyDescent="0.2">
      <c r="B117" s="38"/>
      <c r="C117" s="38"/>
      <c r="D117" s="39"/>
      <c r="E117" s="40"/>
      <c r="F117" s="40"/>
      <c r="G117" s="38"/>
      <c r="H117" s="39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9"/>
      <c r="AQ117" s="40"/>
      <c r="AR117" s="38"/>
      <c r="AS117" s="41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</row>
    <row r="118" spans="2:56" s="1" customFormat="1" x14ac:dyDescent="0.2">
      <c r="B118" s="38"/>
      <c r="C118" s="38"/>
      <c r="D118" s="39"/>
      <c r="E118" s="40"/>
      <c r="F118" s="40"/>
      <c r="G118" s="38"/>
      <c r="H118" s="39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9"/>
      <c r="AQ118" s="40"/>
      <c r="AR118" s="38"/>
      <c r="AS118" s="41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</row>
    <row r="119" spans="2:56" s="1" customFormat="1" x14ac:dyDescent="0.2">
      <c r="B119" s="38"/>
      <c r="C119" s="38"/>
      <c r="D119" s="39"/>
      <c r="E119" s="40"/>
      <c r="F119" s="40"/>
      <c r="G119" s="38"/>
      <c r="H119" s="39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9"/>
      <c r="AQ119" s="40"/>
      <c r="AR119" s="38"/>
      <c r="AS119" s="41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</row>
    <row r="120" spans="2:56" s="1" customFormat="1" x14ac:dyDescent="0.2">
      <c r="B120" s="38"/>
      <c r="C120" s="38"/>
      <c r="D120" s="39"/>
      <c r="E120" s="40"/>
      <c r="F120" s="40"/>
      <c r="G120" s="38"/>
      <c r="H120" s="39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9"/>
      <c r="AQ120" s="40"/>
      <c r="AR120" s="38"/>
      <c r="AS120" s="41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</row>
    <row r="121" spans="2:56" s="1" customFormat="1" x14ac:dyDescent="0.2">
      <c r="B121" s="38"/>
      <c r="C121" s="38"/>
      <c r="D121" s="39"/>
      <c r="E121" s="40"/>
      <c r="F121" s="40"/>
      <c r="G121" s="38"/>
      <c r="H121" s="39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9"/>
      <c r="AQ121" s="40"/>
      <c r="AR121" s="38"/>
      <c r="AS121" s="41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</row>
    <row r="122" spans="2:56" s="1" customFormat="1" x14ac:dyDescent="0.2">
      <c r="B122" s="38"/>
      <c r="C122" s="38"/>
      <c r="D122" s="39"/>
      <c r="E122" s="40"/>
      <c r="F122" s="40"/>
      <c r="G122" s="38"/>
      <c r="H122" s="39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9"/>
      <c r="AQ122" s="40"/>
      <c r="AR122" s="38"/>
      <c r="AS122" s="41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</row>
    <row r="123" spans="2:56" s="1" customFormat="1" x14ac:dyDescent="0.2">
      <c r="B123" s="38"/>
      <c r="C123" s="38"/>
      <c r="D123" s="39"/>
      <c r="E123" s="40"/>
      <c r="F123" s="40"/>
      <c r="G123" s="38"/>
      <c r="H123" s="39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9"/>
      <c r="AQ123" s="40"/>
      <c r="AR123" s="38"/>
      <c r="AS123" s="41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</row>
    <row r="124" spans="2:56" s="1" customFormat="1" x14ac:dyDescent="0.2">
      <c r="B124" s="38"/>
      <c r="C124" s="38"/>
      <c r="D124" s="39"/>
      <c r="E124" s="40"/>
      <c r="F124" s="40"/>
      <c r="G124" s="38"/>
      <c r="H124" s="39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9"/>
      <c r="AQ124" s="40"/>
      <c r="AR124" s="38"/>
      <c r="AS124" s="41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</row>
    <row r="125" spans="2:56" s="1" customFormat="1" x14ac:dyDescent="0.2">
      <c r="B125" s="38"/>
      <c r="C125" s="38"/>
      <c r="D125" s="39"/>
      <c r="E125" s="40"/>
      <c r="F125" s="40"/>
      <c r="G125" s="38"/>
      <c r="H125" s="39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9"/>
      <c r="AQ125" s="40"/>
      <c r="AR125" s="38"/>
      <c r="AS125" s="41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</row>
    <row r="126" spans="2:56" s="1" customFormat="1" x14ac:dyDescent="0.2">
      <c r="B126" s="38"/>
      <c r="C126" s="38"/>
      <c r="D126" s="39"/>
      <c r="E126" s="40"/>
      <c r="F126" s="40"/>
      <c r="G126" s="38"/>
      <c r="H126" s="39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9"/>
      <c r="AQ126" s="40"/>
      <c r="AR126" s="38"/>
      <c r="AS126" s="41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</row>
    <row r="127" spans="2:56" s="1" customFormat="1" x14ac:dyDescent="0.2">
      <c r="B127" s="38"/>
      <c r="C127" s="38"/>
      <c r="D127" s="39"/>
      <c r="E127" s="40"/>
      <c r="F127" s="40"/>
      <c r="G127" s="38"/>
      <c r="H127" s="39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9"/>
      <c r="AQ127" s="40"/>
      <c r="AR127" s="38"/>
      <c r="AS127" s="41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</row>
    <row r="128" spans="2:56" s="1" customFormat="1" x14ac:dyDescent="0.2">
      <c r="B128" s="38"/>
      <c r="C128" s="38"/>
      <c r="D128" s="39"/>
      <c r="E128" s="40"/>
      <c r="F128" s="40"/>
      <c r="G128" s="38"/>
      <c r="H128" s="39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9"/>
      <c r="AQ128" s="40"/>
      <c r="AR128" s="38"/>
      <c r="AS128" s="41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</row>
    <row r="129" spans="2:56" s="1" customFormat="1" x14ac:dyDescent="0.2">
      <c r="B129" s="38"/>
      <c r="C129" s="38"/>
      <c r="D129" s="39"/>
      <c r="E129" s="40"/>
      <c r="F129" s="40"/>
      <c r="G129" s="38"/>
      <c r="H129" s="39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9"/>
      <c r="AQ129" s="40"/>
      <c r="AR129" s="38"/>
      <c r="AS129" s="41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</row>
    <row r="130" spans="2:56" s="1" customFormat="1" x14ac:dyDescent="0.2">
      <c r="B130" s="38"/>
      <c r="C130" s="38"/>
      <c r="D130" s="39"/>
      <c r="E130" s="40"/>
      <c r="F130" s="40"/>
      <c r="G130" s="38"/>
      <c r="H130" s="39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9"/>
      <c r="AQ130" s="40"/>
      <c r="AR130" s="38"/>
      <c r="AS130" s="41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</row>
    <row r="131" spans="2:56" s="1" customFormat="1" x14ac:dyDescent="0.2">
      <c r="B131" s="38"/>
      <c r="C131" s="38"/>
      <c r="D131" s="39"/>
      <c r="E131" s="40"/>
      <c r="F131" s="40"/>
      <c r="G131" s="38"/>
      <c r="H131" s="39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9"/>
      <c r="AQ131" s="40"/>
      <c r="AR131" s="38"/>
      <c r="AS131" s="41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</row>
    <row r="132" spans="2:56" s="1" customFormat="1" x14ac:dyDescent="0.2">
      <c r="B132" s="38"/>
      <c r="C132" s="38"/>
      <c r="D132" s="39"/>
      <c r="E132" s="40"/>
      <c r="F132" s="40"/>
      <c r="G132" s="38"/>
      <c r="H132" s="39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9"/>
      <c r="AQ132" s="40"/>
      <c r="AR132" s="38"/>
      <c r="AS132" s="41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</row>
    <row r="133" spans="2:56" s="1" customFormat="1" x14ac:dyDescent="0.2">
      <c r="B133" s="38"/>
      <c r="C133" s="38"/>
      <c r="D133" s="39"/>
      <c r="E133" s="40"/>
      <c r="F133" s="40"/>
      <c r="G133" s="38"/>
      <c r="H133" s="39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9"/>
      <c r="AQ133" s="40"/>
      <c r="AR133" s="38"/>
      <c r="AS133" s="41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</row>
    <row r="134" spans="2:56" s="1" customFormat="1" x14ac:dyDescent="0.2">
      <c r="B134" s="38"/>
      <c r="C134" s="38"/>
      <c r="D134" s="39"/>
      <c r="E134" s="40"/>
      <c r="F134" s="40"/>
      <c r="G134" s="38"/>
      <c r="H134" s="39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9"/>
      <c r="AQ134" s="40"/>
      <c r="AR134" s="38"/>
      <c r="AS134" s="41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</row>
    <row r="135" spans="2:56" s="1" customFormat="1" x14ac:dyDescent="0.2">
      <c r="B135" s="38"/>
      <c r="C135" s="38"/>
      <c r="D135" s="39"/>
      <c r="E135" s="40"/>
      <c r="F135" s="40"/>
      <c r="G135" s="38"/>
      <c r="H135" s="39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9"/>
      <c r="AQ135" s="40"/>
      <c r="AR135" s="38"/>
      <c r="AS135" s="41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</row>
    <row r="136" spans="2:56" s="1" customFormat="1" x14ac:dyDescent="0.2">
      <c r="B136" s="38"/>
      <c r="C136" s="38"/>
      <c r="D136" s="39"/>
      <c r="E136" s="40"/>
      <c r="F136" s="40"/>
      <c r="G136" s="38"/>
      <c r="H136" s="39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9"/>
      <c r="AQ136" s="40"/>
      <c r="AR136" s="38"/>
      <c r="AS136" s="41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</row>
    <row r="137" spans="2:56" s="1" customFormat="1" x14ac:dyDescent="0.2">
      <c r="B137" s="38"/>
      <c r="C137" s="38"/>
      <c r="D137" s="39"/>
      <c r="E137" s="40"/>
      <c r="F137" s="40"/>
      <c r="G137" s="38"/>
      <c r="H137" s="39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9"/>
      <c r="AQ137" s="40"/>
      <c r="AR137" s="38"/>
      <c r="AS137" s="41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</row>
    <row r="138" spans="2:56" s="1" customFormat="1" x14ac:dyDescent="0.2">
      <c r="B138" s="38"/>
      <c r="C138" s="38"/>
      <c r="D138" s="39"/>
      <c r="E138" s="40"/>
      <c r="F138" s="40"/>
      <c r="G138" s="38"/>
      <c r="H138" s="39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9"/>
      <c r="AQ138" s="40"/>
      <c r="AR138" s="38"/>
      <c r="AS138" s="41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</row>
    <row r="139" spans="2:56" s="1" customFormat="1" x14ac:dyDescent="0.2">
      <c r="B139" s="38"/>
      <c r="C139" s="38"/>
      <c r="D139" s="39"/>
      <c r="E139" s="40"/>
      <c r="F139" s="40"/>
      <c r="G139" s="38"/>
      <c r="H139" s="39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9"/>
      <c r="AQ139" s="40"/>
      <c r="AR139" s="38"/>
      <c r="AS139" s="41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</row>
    <row r="140" spans="2:56" s="1" customFormat="1" x14ac:dyDescent="0.2">
      <c r="B140" s="38"/>
      <c r="C140" s="38"/>
      <c r="D140" s="39"/>
      <c r="E140" s="40"/>
      <c r="F140" s="40"/>
      <c r="G140" s="38"/>
      <c r="H140" s="39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9"/>
      <c r="AQ140" s="40"/>
      <c r="AR140" s="38"/>
      <c r="AS140" s="41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</row>
    <row r="141" spans="2:56" s="1" customFormat="1" x14ac:dyDescent="0.2">
      <c r="B141" s="38"/>
      <c r="C141" s="38"/>
      <c r="D141" s="39"/>
      <c r="E141" s="40"/>
      <c r="F141" s="40"/>
      <c r="G141" s="38"/>
      <c r="H141" s="39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9"/>
      <c r="AQ141" s="40"/>
      <c r="AR141" s="38"/>
      <c r="AS141" s="41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</row>
    <row r="142" spans="2:56" s="1" customFormat="1" x14ac:dyDescent="0.2">
      <c r="B142" s="38"/>
      <c r="C142" s="38"/>
      <c r="D142" s="39"/>
      <c r="E142" s="40"/>
      <c r="F142" s="40"/>
      <c r="G142" s="38"/>
      <c r="H142" s="39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9"/>
      <c r="AQ142" s="40"/>
      <c r="AR142" s="38"/>
      <c r="AS142" s="41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</row>
    <row r="143" spans="2:56" s="1" customFormat="1" x14ac:dyDescent="0.2">
      <c r="B143" s="38"/>
      <c r="C143" s="38"/>
      <c r="D143" s="39"/>
      <c r="E143" s="40"/>
      <c r="F143" s="40"/>
      <c r="G143" s="38"/>
      <c r="H143" s="39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9"/>
      <c r="AQ143" s="40"/>
      <c r="AR143" s="38"/>
      <c r="AS143" s="41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</row>
    <row r="144" spans="2:56" s="1" customFormat="1" x14ac:dyDescent="0.2">
      <c r="B144" s="38"/>
      <c r="C144" s="38"/>
      <c r="D144" s="39"/>
      <c r="E144" s="40"/>
      <c r="F144" s="40"/>
      <c r="G144" s="38"/>
      <c r="H144" s="39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9"/>
      <c r="AQ144" s="40"/>
      <c r="AR144" s="38"/>
      <c r="AS144" s="41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</row>
    <row r="145" spans="2:56" s="1" customFormat="1" x14ac:dyDescent="0.2">
      <c r="B145" s="38"/>
      <c r="C145" s="38"/>
      <c r="D145" s="39"/>
      <c r="E145" s="40"/>
      <c r="F145" s="40"/>
      <c r="G145" s="38"/>
      <c r="H145" s="39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9"/>
      <c r="AQ145" s="40"/>
      <c r="AR145" s="38"/>
      <c r="AS145" s="41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</row>
    <row r="146" spans="2:56" s="1" customFormat="1" x14ac:dyDescent="0.2">
      <c r="B146" s="38"/>
      <c r="C146" s="38"/>
      <c r="D146" s="39"/>
      <c r="E146" s="40"/>
      <c r="F146" s="40"/>
      <c r="G146" s="38"/>
      <c r="H146" s="39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9"/>
      <c r="AQ146" s="40"/>
      <c r="AR146" s="38"/>
      <c r="AS146" s="41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</row>
    <row r="147" spans="2:56" s="1" customFormat="1" x14ac:dyDescent="0.2">
      <c r="B147" s="38"/>
      <c r="C147" s="38"/>
      <c r="D147" s="39"/>
      <c r="E147" s="40"/>
      <c r="F147" s="40"/>
      <c r="G147" s="38"/>
      <c r="H147" s="39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9"/>
      <c r="AQ147" s="40"/>
      <c r="AR147" s="38"/>
      <c r="AS147" s="41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</row>
    <row r="148" spans="2:56" s="1" customFormat="1" x14ac:dyDescent="0.2">
      <c r="B148" s="38"/>
      <c r="C148" s="38"/>
      <c r="D148" s="39"/>
      <c r="E148" s="40"/>
      <c r="F148" s="40"/>
      <c r="G148" s="38"/>
      <c r="H148" s="39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9"/>
      <c r="AQ148" s="40"/>
      <c r="AR148" s="38"/>
      <c r="AS148" s="41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</row>
    <row r="149" spans="2:56" s="1" customFormat="1" x14ac:dyDescent="0.2">
      <c r="B149" s="38"/>
      <c r="C149" s="38"/>
      <c r="D149" s="39"/>
      <c r="E149" s="40"/>
      <c r="F149" s="40"/>
      <c r="G149" s="38"/>
      <c r="H149" s="39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9"/>
      <c r="AQ149" s="40"/>
      <c r="AR149" s="38"/>
      <c r="AS149" s="41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</row>
    <row r="150" spans="2:56" s="1" customFormat="1" x14ac:dyDescent="0.2">
      <c r="B150" s="38"/>
      <c r="C150" s="38"/>
      <c r="D150" s="39"/>
      <c r="E150" s="40"/>
      <c r="F150" s="40"/>
      <c r="G150" s="38"/>
      <c r="H150" s="39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9"/>
      <c r="AQ150" s="40"/>
      <c r="AR150" s="38"/>
      <c r="AS150" s="41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</row>
    <row r="151" spans="2:56" s="1" customFormat="1" x14ac:dyDescent="0.2">
      <c r="B151" s="38"/>
      <c r="C151" s="38"/>
      <c r="D151" s="39"/>
      <c r="E151" s="40"/>
      <c r="F151" s="40"/>
      <c r="G151" s="38"/>
      <c r="H151" s="39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9"/>
      <c r="AQ151" s="40"/>
      <c r="AR151" s="38"/>
      <c r="AS151" s="41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</row>
    <row r="152" spans="2:56" s="1" customFormat="1" x14ac:dyDescent="0.2">
      <c r="B152" s="38"/>
      <c r="C152" s="38"/>
      <c r="D152" s="39"/>
      <c r="E152" s="40"/>
      <c r="F152" s="40"/>
      <c r="G152" s="38"/>
      <c r="H152" s="39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9"/>
      <c r="AQ152" s="40"/>
      <c r="AR152" s="38"/>
      <c r="AS152" s="41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</row>
    <row r="153" spans="2:56" s="1" customFormat="1" x14ac:dyDescent="0.2">
      <c r="B153" s="38"/>
      <c r="C153" s="38"/>
      <c r="D153" s="39"/>
      <c r="E153" s="40"/>
      <c r="F153" s="40"/>
      <c r="G153" s="38"/>
      <c r="H153" s="39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9"/>
      <c r="AQ153" s="40"/>
      <c r="AR153" s="38"/>
      <c r="AS153" s="41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</row>
    <row r="154" spans="2:56" s="1" customFormat="1" x14ac:dyDescent="0.2">
      <c r="B154" s="38"/>
      <c r="C154" s="38"/>
      <c r="D154" s="39"/>
      <c r="E154" s="40"/>
      <c r="F154" s="40"/>
      <c r="G154" s="38"/>
      <c r="H154" s="39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9"/>
      <c r="AQ154" s="40"/>
      <c r="AR154" s="38"/>
      <c r="AS154" s="41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</row>
    <row r="155" spans="2:56" s="1" customFormat="1" x14ac:dyDescent="0.2">
      <c r="B155" s="38"/>
      <c r="C155" s="38"/>
      <c r="D155" s="39"/>
      <c r="E155" s="40"/>
      <c r="F155" s="40"/>
      <c r="G155" s="38"/>
      <c r="H155" s="39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9"/>
      <c r="AQ155" s="40"/>
      <c r="AR155" s="38"/>
      <c r="AS155" s="41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</row>
    <row r="156" spans="2:56" s="1" customFormat="1" x14ac:dyDescent="0.2">
      <c r="B156" s="38"/>
      <c r="C156" s="38"/>
      <c r="D156" s="39"/>
      <c r="E156" s="40"/>
      <c r="F156" s="40"/>
      <c r="G156" s="38"/>
      <c r="H156" s="39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9"/>
      <c r="AQ156" s="40"/>
      <c r="AR156" s="38"/>
      <c r="AS156" s="41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</row>
    <row r="157" spans="2:56" s="1" customFormat="1" x14ac:dyDescent="0.2">
      <c r="B157" s="38"/>
      <c r="C157" s="38"/>
      <c r="D157" s="39"/>
      <c r="E157" s="40"/>
      <c r="F157" s="40"/>
      <c r="G157" s="38"/>
      <c r="H157" s="39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9"/>
      <c r="AQ157" s="40"/>
      <c r="AR157" s="38"/>
      <c r="AS157" s="41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</row>
    <row r="158" spans="2:56" s="1" customFormat="1" x14ac:dyDescent="0.2">
      <c r="B158" s="38"/>
      <c r="C158" s="38"/>
      <c r="D158" s="39"/>
      <c r="E158" s="40"/>
      <c r="F158" s="40"/>
      <c r="G158" s="38"/>
      <c r="H158" s="39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9"/>
      <c r="AQ158" s="40"/>
      <c r="AR158" s="38"/>
      <c r="AS158" s="41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</row>
    <row r="159" spans="2:56" s="1" customFormat="1" x14ac:dyDescent="0.2">
      <c r="B159" s="38"/>
      <c r="C159" s="38"/>
      <c r="D159" s="39"/>
      <c r="E159" s="40"/>
      <c r="F159" s="40"/>
      <c r="G159" s="38"/>
      <c r="H159" s="39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9"/>
      <c r="AQ159" s="40"/>
      <c r="AR159" s="38"/>
      <c r="AS159" s="41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</row>
    <row r="160" spans="2:56" s="1" customFormat="1" x14ac:dyDescent="0.2">
      <c r="B160" s="38"/>
      <c r="C160" s="38"/>
      <c r="D160" s="39"/>
      <c r="E160" s="40"/>
      <c r="F160" s="40"/>
      <c r="G160" s="38"/>
      <c r="H160" s="39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9"/>
      <c r="AQ160" s="40"/>
      <c r="AR160" s="38"/>
      <c r="AS160" s="41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</row>
    <row r="161" spans="2:56" s="1" customFormat="1" x14ac:dyDescent="0.2">
      <c r="B161" s="38"/>
      <c r="C161" s="38"/>
      <c r="D161" s="39"/>
      <c r="E161" s="40"/>
      <c r="F161" s="40"/>
      <c r="G161" s="38"/>
      <c r="H161" s="39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9"/>
      <c r="AQ161" s="40"/>
      <c r="AR161" s="38"/>
      <c r="AS161" s="41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</row>
    <row r="162" spans="2:56" s="1" customFormat="1" x14ac:dyDescent="0.2">
      <c r="B162" s="38"/>
      <c r="C162" s="38"/>
      <c r="D162" s="39"/>
      <c r="E162" s="40"/>
      <c r="F162" s="40"/>
      <c r="G162" s="38"/>
      <c r="H162" s="39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9"/>
      <c r="AQ162" s="40"/>
      <c r="AR162" s="38"/>
      <c r="AS162" s="41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</row>
    <row r="163" spans="2:56" s="1" customFormat="1" x14ac:dyDescent="0.2">
      <c r="B163" s="38"/>
      <c r="C163" s="38"/>
      <c r="D163" s="39"/>
      <c r="E163" s="40"/>
      <c r="F163" s="40"/>
      <c r="G163" s="38"/>
      <c r="H163" s="39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9"/>
      <c r="AQ163" s="40"/>
      <c r="AR163" s="38"/>
      <c r="AS163" s="41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</row>
    <row r="164" spans="2:56" s="1" customFormat="1" x14ac:dyDescent="0.2">
      <c r="B164" s="38"/>
      <c r="C164" s="38"/>
      <c r="D164" s="39"/>
      <c r="E164" s="40"/>
      <c r="F164" s="40"/>
      <c r="G164" s="38"/>
      <c r="H164" s="39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9"/>
      <c r="AQ164" s="40"/>
      <c r="AR164" s="38"/>
      <c r="AS164" s="41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</row>
    <row r="165" spans="2:56" s="1" customFormat="1" x14ac:dyDescent="0.2">
      <c r="B165" s="38"/>
      <c r="C165" s="38"/>
      <c r="D165" s="39"/>
      <c r="E165" s="40"/>
      <c r="F165" s="40"/>
      <c r="G165" s="38"/>
      <c r="H165" s="39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9"/>
      <c r="AQ165" s="40"/>
      <c r="AR165" s="38"/>
      <c r="AS165" s="41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</row>
    <row r="166" spans="2:56" s="1" customFormat="1" x14ac:dyDescent="0.2">
      <c r="B166" s="38"/>
      <c r="C166" s="38"/>
      <c r="D166" s="39"/>
      <c r="E166" s="40"/>
      <c r="F166" s="40"/>
      <c r="G166" s="38"/>
      <c r="H166" s="39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9"/>
      <c r="AQ166" s="40"/>
      <c r="AR166" s="38"/>
      <c r="AS166" s="41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</row>
    <row r="167" spans="2:56" s="1" customFormat="1" x14ac:dyDescent="0.2">
      <c r="B167" s="38"/>
      <c r="C167" s="38"/>
      <c r="D167" s="39"/>
      <c r="E167" s="40"/>
      <c r="F167" s="40"/>
      <c r="G167" s="38"/>
      <c r="H167" s="39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9"/>
      <c r="AQ167" s="40"/>
      <c r="AR167" s="38"/>
      <c r="AS167" s="41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</row>
    <row r="168" spans="2:56" s="1" customFormat="1" x14ac:dyDescent="0.2">
      <c r="B168" s="38"/>
      <c r="C168" s="38"/>
      <c r="D168" s="39"/>
      <c r="E168" s="40"/>
      <c r="F168" s="40"/>
      <c r="G168" s="38"/>
      <c r="H168" s="39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9"/>
      <c r="AQ168" s="40"/>
      <c r="AR168" s="38"/>
      <c r="AS168" s="41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</row>
    <row r="169" spans="2:56" s="1" customFormat="1" x14ac:dyDescent="0.2">
      <c r="B169" s="38"/>
      <c r="C169" s="38"/>
      <c r="D169" s="39"/>
      <c r="E169" s="40"/>
      <c r="F169" s="40"/>
      <c r="G169" s="38"/>
      <c r="H169" s="39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9"/>
      <c r="AQ169" s="40"/>
      <c r="AR169" s="38"/>
      <c r="AS169" s="41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</row>
    <row r="170" spans="2:56" s="1" customFormat="1" x14ac:dyDescent="0.2">
      <c r="B170" s="38"/>
      <c r="C170" s="38"/>
      <c r="D170" s="39"/>
      <c r="E170" s="40"/>
      <c r="F170" s="40"/>
      <c r="G170" s="38"/>
      <c r="H170" s="39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9"/>
      <c r="AQ170" s="40"/>
      <c r="AR170" s="38"/>
      <c r="AS170" s="41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</row>
    <row r="171" spans="2:56" s="1" customFormat="1" x14ac:dyDescent="0.2">
      <c r="B171" s="38"/>
      <c r="C171" s="38"/>
      <c r="D171" s="39"/>
      <c r="E171" s="40"/>
      <c r="F171" s="40"/>
      <c r="G171" s="38"/>
      <c r="H171" s="39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9"/>
      <c r="AQ171" s="40"/>
      <c r="AR171" s="38"/>
      <c r="AS171" s="41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</row>
    <row r="172" spans="2:56" s="1" customFormat="1" x14ac:dyDescent="0.2">
      <c r="B172" s="38"/>
      <c r="C172" s="38"/>
      <c r="D172" s="39"/>
      <c r="E172" s="40"/>
      <c r="F172" s="40"/>
      <c r="G172" s="38"/>
      <c r="H172" s="39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9"/>
      <c r="AQ172" s="40"/>
      <c r="AR172" s="38"/>
      <c r="AS172" s="41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</row>
    <row r="173" spans="2:56" s="1" customFormat="1" x14ac:dyDescent="0.2">
      <c r="B173" s="38"/>
      <c r="C173" s="38"/>
      <c r="D173" s="39"/>
      <c r="E173" s="40"/>
      <c r="F173" s="40"/>
      <c r="G173" s="38"/>
      <c r="H173" s="39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9"/>
      <c r="AQ173" s="40"/>
      <c r="AR173" s="38"/>
      <c r="AS173" s="41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</row>
    <row r="174" spans="2:56" s="1" customFormat="1" x14ac:dyDescent="0.2">
      <c r="B174" s="38"/>
      <c r="C174" s="38"/>
      <c r="D174" s="39"/>
      <c r="E174" s="40"/>
      <c r="F174" s="40"/>
      <c r="G174" s="38"/>
      <c r="H174" s="39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9"/>
      <c r="AQ174" s="40"/>
      <c r="AR174" s="38"/>
      <c r="AS174" s="41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</row>
    <row r="175" spans="2:56" s="1" customFormat="1" x14ac:dyDescent="0.2">
      <c r="B175" s="38"/>
      <c r="C175" s="38"/>
      <c r="D175" s="39"/>
      <c r="E175" s="40"/>
      <c r="F175" s="40"/>
      <c r="G175" s="38"/>
      <c r="H175" s="39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9"/>
      <c r="AQ175" s="40"/>
      <c r="AR175" s="38"/>
      <c r="AS175" s="41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</row>
    <row r="176" spans="2:56" s="1" customFormat="1" x14ac:dyDescent="0.2">
      <c r="B176" s="38"/>
      <c r="C176" s="38"/>
      <c r="D176" s="39"/>
      <c r="E176" s="40"/>
      <c r="F176" s="40"/>
      <c r="G176" s="38"/>
      <c r="H176" s="39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9"/>
      <c r="AQ176" s="40"/>
      <c r="AR176" s="38"/>
      <c r="AS176" s="41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</row>
    <row r="177" spans="2:56" s="1" customFormat="1" x14ac:dyDescent="0.2">
      <c r="B177" s="38"/>
      <c r="C177" s="38"/>
      <c r="D177" s="39"/>
      <c r="E177" s="40"/>
      <c r="F177" s="40"/>
      <c r="G177" s="38"/>
      <c r="H177" s="39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9"/>
      <c r="AQ177" s="40"/>
      <c r="AR177" s="38"/>
      <c r="AS177" s="41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</row>
    <row r="178" spans="2:56" s="1" customFormat="1" x14ac:dyDescent="0.2">
      <c r="B178" s="38"/>
      <c r="C178" s="38"/>
      <c r="D178" s="39"/>
      <c r="E178" s="40"/>
      <c r="F178" s="40"/>
      <c r="G178" s="38"/>
      <c r="H178" s="39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9"/>
      <c r="AQ178" s="40"/>
      <c r="AR178" s="38"/>
      <c r="AS178" s="41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</row>
    <row r="179" spans="2:56" s="1" customFormat="1" x14ac:dyDescent="0.2">
      <c r="B179" s="38"/>
      <c r="C179" s="38"/>
      <c r="D179" s="39"/>
      <c r="E179" s="40"/>
      <c r="F179" s="40"/>
      <c r="G179" s="38"/>
      <c r="H179" s="39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9"/>
      <c r="AQ179" s="40"/>
      <c r="AR179" s="38"/>
      <c r="AS179" s="41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</row>
    <row r="180" spans="2:56" s="1" customFormat="1" x14ac:dyDescent="0.2">
      <c r="B180" s="38"/>
      <c r="C180" s="38"/>
      <c r="D180" s="39"/>
      <c r="E180" s="40"/>
      <c r="F180" s="40"/>
      <c r="G180" s="38"/>
      <c r="H180" s="39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9"/>
      <c r="AQ180" s="40"/>
      <c r="AR180" s="38"/>
      <c r="AS180" s="41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</row>
    <row r="181" spans="2:56" s="1" customFormat="1" x14ac:dyDescent="0.2">
      <c r="B181" s="38"/>
      <c r="C181" s="38"/>
      <c r="D181" s="39"/>
      <c r="E181" s="40"/>
      <c r="F181" s="40"/>
      <c r="G181" s="38"/>
      <c r="H181" s="39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9"/>
      <c r="AQ181" s="40"/>
      <c r="AR181" s="38"/>
      <c r="AS181" s="41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</row>
    <row r="182" spans="2:56" s="1" customFormat="1" x14ac:dyDescent="0.2">
      <c r="B182" s="38"/>
      <c r="C182" s="38"/>
      <c r="D182" s="39"/>
      <c r="E182" s="40"/>
      <c r="F182" s="40"/>
      <c r="G182" s="38"/>
      <c r="H182" s="39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9"/>
      <c r="AQ182" s="40"/>
      <c r="AR182" s="38"/>
      <c r="AS182" s="41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</row>
    <row r="183" spans="2:56" s="1" customFormat="1" x14ac:dyDescent="0.2">
      <c r="B183" s="38"/>
      <c r="C183" s="38"/>
      <c r="D183" s="39"/>
      <c r="E183" s="40"/>
      <c r="F183" s="40"/>
      <c r="G183" s="38"/>
      <c r="H183" s="39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9"/>
      <c r="AQ183" s="40"/>
      <c r="AR183" s="38"/>
      <c r="AS183" s="41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</row>
    <row r="184" spans="2:56" s="1" customFormat="1" x14ac:dyDescent="0.2">
      <c r="B184" s="38"/>
      <c r="C184" s="38"/>
      <c r="D184" s="39"/>
      <c r="E184" s="40"/>
      <c r="F184" s="40"/>
      <c r="G184" s="38"/>
      <c r="H184" s="39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9"/>
      <c r="AQ184" s="40"/>
      <c r="AR184" s="38"/>
      <c r="AS184" s="41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</row>
    <row r="185" spans="2:56" s="1" customFormat="1" x14ac:dyDescent="0.2">
      <c r="B185" s="38"/>
      <c r="C185" s="38"/>
      <c r="D185" s="39"/>
      <c r="E185" s="40"/>
      <c r="F185" s="40"/>
      <c r="G185" s="38"/>
      <c r="H185" s="39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9"/>
      <c r="AQ185" s="40"/>
      <c r="AR185" s="38"/>
      <c r="AS185" s="41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</row>
    <row r="186" spans="2:56" s="1" customFormat="1" x14ac:dyDescent="0.2">
      <c r="B186" s="38"/>
      <c r="C186" s="38"/>
      <c r="D186" s="39"/>
      <c r="E186" s="40"/>
      <c r="F186" s="40"/>
      <c r="G186" s="38"/>
      <c r="H186" s="39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9"/>
      <c r="AQ186" s="40"/>
      <c r="AR186" s="38"/>
      <c r="AS186" s="41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</row>
    <row r="187" spans="2:56" s="1" customFormat="1" x14ac:dyDescent="0.2">
      <c r="B187" s="38"/>
      <c r="C187" s="38"/>
      <c r="D187" s="39"/>
      <c r="E187" s="40"/>
      <c r="F187" s="40"/>
      <c r="G187" s="38"/>
      <c r="H187" s="39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9"/>
      <c r="AQ187" s="40"/>
      <c r="AR187" s="38"/>
      <c r="AS187" s="41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</row>
    <row r="188" spans="2:56" s="1" customFormat="1" x14ac:dyDescent="0.2">
      <c r="B188" s="38"/>
      <c r="C188" s="38"/>
      <c r="D188" s="39"/>
      <c r="E188" s="40"/>
      <c r="F188" s="40"/>
      <c r="G188" s="38"/>
      <c r="H188" s="39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9"/>
      <c r="AQ188" s="40"/>
      <c r="AR188" s="38"/>
      <c r="AS188" s="41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</row>
    <row r="189" spans="2:56" s="1" customFormat="1" x14ac:dyDescent="0.2">
      <c r="B189" s="38"/>
      <c r="C189" s="38"/>
      <c r="D189" s="39"/>
      <c r="E189" s="40"/>
      <c r="F189" s="40"/>
      <c r="G189" s="38"/>
      <c r="H189" s="39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9"/>
      <c r="AQ189" s="40"/>
      <c r="AR189" s="38"/>
      <c r="AS189" s="41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</row>
    <row r="190" spans="2:56" s="1" customFormat="1" x14ac:dyDescent="0.2">
      <c r="B190" s="38"/>
      <c r="C190" s="38"/>
      <c r="D190" s="39"/>
      <c r="E190" s="40"/>
      <c r="F190" s="40"/>
      <c r="G190" s="38"/>
      <c r="H190" s="39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9"/>
      <c r="AQ190" s="40"/>
      <c r="AR190" s="38"/>
      <c r="AS190" s="41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</row>
    <row r="191" spans="2:56" s="1" customFormat="1" x14ac:dyDescent="0.2">
      <c r="B191" s="38"/>
      <c r="C191" s="38"/>
      <c r="D191" s="39"/>
      <c r="E191" s="40"/>
      <c r="F191" s="40"/>
      <c r="G191" s="38"/>
      <c r="H191" s="39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9"/>
      <c r="AQ191" s="40"/>
      <c r="AR191" s="38"/>
      <c r="AS191" s="41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</row>
    <row r="192" spans="2:56" s="1" customFormat="1" x14ac:dyDescent="0.2">
      <c r="B192" s="38"/>
      <c r="C192" s="38"/>
      <c r="D192" s="39"/>
      <c r="E192" s="40"/>
      <c r="F192" s="40"/>
      <c r="G192" s="38"/>
      <c r="H192" s="39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9"/>
      <c r="AQ192" s="40"/>
      <c r="AR192" s="38"/>
      <c r="AS192" s="41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</row>
    <row r="193" spans="2:56" s="1" customFormat="1" x14ac:dyDescent="0.2">
      <c r="B193" s="38"/>
      <c r="C193" s="38"/>
      <c r="D193" s="39"/>
      <c r="E193" s="40"/>
      <c r="F193" s="40"/>
      <c r="G193" s="38"/>
      <c r="H193" s="39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9"/>
      <c r="AQ193" s="40"/>
      <c r="AR193" s="38"/>
      <c r="AS193" s="41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</row>
    <row r="194" spans="2:56" s="1" customFormat="1" x14ac:dyDescent="0.2">
      <c r="B194" s="38"/>
      <c r="C194" s="38"/>
      <c r="D194" s="39"/>
      <c r="E194" s="40"/>
      <c r="F194" s="40"/>
      <c r="G194" s="38"/>
      <c r="H194" s="39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9"/>
      <c r="AQ194" s="40"/>
      <c r="AR194" s="38"/>
      <c r="AS194" s="41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</row>
    <row r="195" spans="2:56" s="1" customFormat="1" x14ac:dyDescent="0.2">
      <c r="B195" s="38"/>
      <c r="C195" s="38"/>
      <c r="D195" s="39"/>
      <c r="E195" s="40"/>
      <c r="F195" s="40"/>
      <c r="G195" s="38"/>
      <c r="H195" s="39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9"/>
      <c r="AQ195" s="40"/>
      <c r="AR195" s="38"/>
      <c r="AS195" s="41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</row>
    <row r="196" spans="2:56" s="1" customFormat="1" x14ac:dyDescent="0.2">
      <c r="B196" s="38"/>
      <c r="C196" s="38"/>
      <c r="D196" s="39"/>
      <c r="E196" s="40"/>
      <c r="F196" s="40"/>
      <c r="G196" s="38"/>
      <c r="H196" s="39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9"/>
      <c r="AQ196" s="40"/>
      <c r="AR196" s="38"/>
      <c r="AS196" s="41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</row>
    <row r="197" spans="2:56" s="1" customFormat="1" x14ac:dyDescent="0.2">
      <c r="B197" s="38"/>
      <c r="C197" s="38"/>
      <c r="D197" s="39"/>
      <c r="E197" s="40"/>
      <c r="F197" s="40"/>
      <c r="G197" s="38"/>
      <c r="H197" s="39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9"/>
      <c r="AQ197" s="40"/>
      <c r="AR197" s="38"/>
      <c r="AS197" s="41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</row>
    <row r="198" spans="2:56" s="1" customFormat="1" x14ac:dyDescent="0.2">
      <c r="B198" s="38"/>
      <c r="C198" s="38"/>
      <c r="D198" s="39"/>
      <c r="E198" s="40"/>
      <c r="F198" s="40"/>
      <c r="G198" s="38"/>
      <c r="H198" s="39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9"/>
      <c r="AQ198" s="40"/>
      <c r="AR198" s="38"/>
      <c r="AS198" s="41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</row>
    <row r="199" spans="2:56" s="1" customFormat="1" x14ac:dyDescent="0.2">
      <c r="B199" s="38"/>
      <c r="C199" s="38"/>
      <c r="D199" s="39"/>
      <c r="E199" s="40"/>
      <c r="F199" s="40"/>
      <c r="G199" s="38"/>
      <c r="H199" s="39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9"/>
      <c r="AQ199" s="40"/>
      <c r="AR199" s="38"/>
      <c r="AS199" s="41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</row>
    <row r="200" spans="2:56" s="1" customFormat="1" x14ac:dyDescent="0.2">
      <c r="B200" s="38"/>
      <c r="C200" s="38"/>
      <c r="D200" s="39"/>
      <c r="E200" s="40"/>
      <c r="F200" s="40"/>
      <c r="G200" s="38"/>
      <c r="H200" s="39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9"/>
      <c r="AQ200" s="40"/>
      <c r="AR200" s="38"/>
      <c r="AS200" s="41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</row>
    <row r="201" spans="2:56" s="1" customFormat="1" x14ac:dyDescent="0.2">
      <c r="B201" s="38"/>
      <c r="C201" s="38"/>
      <c r="D201" s="39"/>
      <c r="E201" s="40"/>
      <c r="F201" s="40"/>
      <c r="G201" s="38"/>
      <c r="H201" s="39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9"/>
      <c r="AQ201" s="40"/>
      <c r="AR201" s="38"/>
      <c r="AS201" s="41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</row>
    <row r="202" spans="2:56" s="1" customFormat="1" x14ac:dyDescent="0.2">
      <c r="B202" s="38"/>
      <c r="C202" s="38"/>
      <c r="D202" s="39"/>
      <c r="E202" s="40"/>
      <c r="F202" s="40"/>
      <c r="G202" s="38"/>
      <c r="H202" s="39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9"/>
      <c r="AQ202" s="40"/>
      <c r="AR202" s="38"/>
      <c r="AS202" s="41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</row>
    <row r="203" spans="2:56" s="1" customFormat="1" x14ac:dyDescent="0.2">
      <c r="B203" s="38"/>
      <c r="C203" s="38"/>
      <c r="D203" s="39"/>
      <c r="E203" s="40"/>
      <c r="F203" s="40"/>
      <c r="G203" s="38"/>
      <c r="H203" s="39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9"/>
      <c r="AQ203" s="40"/>
      <c r="AR203" s="38"/>
      <c r="AS203" s="41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</row>
    <row r="204" spans="2:56" s="1" customFormat="1" x14ac:dyDescent="0.2">
      <c r="B204" s="38"/>
      <c r="C204" s="38"/>
      <c r="D204" s="39"/>
      <c r="E204" s="40"/>
      <c r="F204" s="40"/>
      <c r="G204" s="38"/>
      <c r="H204" s="39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9"/>
      <c r="AQ204" s="40"/>
      <c r="AR204" s="38"/>
      <c r="AS204" s="41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</row>
    <row r="205" spans="2:56" s="1" customFormat="1" x14ac:dyDescent="0.2">
      <c r="B205" s="38"/>
      <c r="C205" s="38"/>
      <c r="D205" s="39"/>
      <c r="E205" s="40"/>
      <c r="F205" s="40"/>
      <c r="G205" s="38"/>
      <c r="H205" s="39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9"/>
      <c r="AQ205" s="40"/>
      <c r="AR205" s="38"/>
      <c r="AS205" s="41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</row>
    <row r="206" spans="2:56" s="1" customFormat="1" x14ac:dyDescent="0.2">
      <c r="B206" s="38"/>
      <c r="C206" s="38"/>
      <c r="D206" s="39"/>
      <c r="E206" s="40"/>
      <c r="F206" s="40"/>
      <c r="G206" s="38"/>
      <c r="H206" s="39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9"/>
      <c r="AQ206" s="40"/>
      <c r="AR206" s="38"/>
      <c r="AS206" s="41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</row>
    <row r="207" spans="2:56" s="1" customFormat="1" x14ac:dyDescent="0.2">
      <c r="B207" s="38"/>
      <c r="C207" s="38"/>
      <c r="D207" s="39"/>
      <c r="E207" s="40"/>
      <c r="F207" s="40"/>
      <c r="G207" s="38"/>
      <c r="H207" s="39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9"/>
      <c r="AQ207" s="40"/>
      <c r="AR207" s="38"/>
      <c r="AS207" s="41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</row>
    <row r="208" spans="2:56" s="1" customFormat="1" x14ac:dyDescent="0.2">
      <c r="B208" s="38"/>
      <c r="C208" s="38"/>
      <c r="D208" s="39"/>
      <c r="E208" s="40"/>
      <c r="F208" s="40"/>
      <c r="G208" s="38"/>
      <c r="H208" s="39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9"/>
      <c r="AQ208" s="40"/>
      <c r="AR208" s="38"/>
      <c r="AS208" s="41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</row>
    <row r="209" spans="2:56" s="1" customFormat="1" x14ac:dyDescent="0.2">
      <c r="B209" s="38"/>
      <c r="C209" s="38"/>
      <c r="D209" s="39"/>
      <c r="E209" s="40"/>
      <c r="F209" s="40"/>
      <c r="G209" s="38"/>
      <c r="H209" s="39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9"/>
      <c r="AQ209" s="40"/>
      <c r="AR209" s="38"/>
      <c r="AS209" s="41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</row>
    <row r="210" spans="2:56" s="1" customFormat="1" x14ac:dyDescent="0.2">
      <c r="B210" s="38"/>
      <c r="C210" s="38"/>
      <c r="D210" s="39"/>
      <c r="E210" s="40"/>
      <c r="F210" s="40"/>
      <c r="G210" s="38"/>
      <c r="H210" s="39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9"/>
      <c r="AQ210" s="40"/>
      <c r="AR210" s="38"/>
      <c r="AS210" s="41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</row>
    <row r="211" spans="2:56" s="1" customFormat="1" x14ac:dyDescent="0.2">
      <c r="B211" s="38"/>
      <c r="C211" s="38"/>
      <c r="D211" s="39"/>
      <c r="E211" s="40"/>
      <c r="F211" s="40"/>
      <c r="G211" s="38"/>
      <c r="H211" s="39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9"/>
      <c r="AQ211" s="40"/>
      <c r="AR211" s="38"/>
      <c r="AS211" s="41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</row>
    <row r="212" spans="2:56" s="1" customFormat="1" x14ac:dyDescent="0.2">
      <c r="B212" s="38"/>
      <c r="C212" s="38"/>
      <c r="D212" s="39"/>
      <c r="E212" s="40"/>
      <c r="F212" s="40"/>
      <c r="G212" s="38"/>
      <c r="H212" s="39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9"/>
      <c r="AQ212" s="40"/>
      <c r="AR212" s="38"/>
      <c r="AS212" s="41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</row>
    <row r="213" spans="2:56" s="1" customFormat="1" x14ac:dyDescent="0.2">
      <c r="B213" s="38"/>
      <c r="C213" s="38"/>
      <c r="D213" s="39"/>
      <c r="E213" s="40"/>
      <c r="F213" s="40"/>
      <c r="G213" s="38"/>
      <c r="H213" s="39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9"/>
      <c r="AQ213" s="40"/>
      <c r="AR213" s="38"/>
      <c r="AS213" s="41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</row>
    <row r="214" spans="2:56" s="1" customFormat="1" x14ac:dyDescent="0.2">
      <c r="B214" s="38"/>
      <c r="C214" s="38"/>
      <c r="D214" s="39"/>
      <c r="E214" s="40"/>
      <c r="F214" s="40"/>
      <c r="G214" s="38"/>
      <c r="H214" s="39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9"/>
      <c r="AQ214" s="40"/>
      <c r="AR214" s="38"/>
      <c r="AS214" s="41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</row>
    <row r="215" spans="2:56" s="1" customFormat="1" x14ac:dyDescent="0.2">
      <c r="B215" s="38"/>
      <c r="C215" s="38"/>
      <c r="D215" s="39"/>
      <c r="E215" s="40"/>
      <c r="F215" s="40"/>
      <c r="G215" s="38"/>
      <c r="H215" s="39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9"/>
      <c r="AQ215" s="40"/>
      <c r="AR215" s="38"/>
      <c r="AS215" s="41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</row>
    <row r="216" spans="2:56" s="1" customFormat="1" x14ac:dyDescent="0.2">
      <c r="B216" s="38"/>
      <c r="C216" s="38"/>
      <c r="D216" s="39"/>
      <c r="E216" s="40"/>
      <c r="F216" s="40"/>
      <c r="G216" s="38"/>
      <c r="H216" s="39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9"/>
      <c r="AQ216" s="40"/>
      <c r="AR216" s="38"/>
      <c r="AS216" s="41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</row>
    <row r="217" spans="2:56" s="1" customFormat="1" x14ac:dyDescent="0.2">
      <c r="B217" s="38"/>
      <c r="C217" s="38"/>
      <c r="D217" s="39"/>
      <c r="E217" s="40"/>
      <c r="F217" s="40"/>
      <c r="G217" s="38"/>
      <c r="H217" s="39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9"/>
      <c r="AQ217" s="40"/>
      <c r="AR217" s="38"/>
      <c r="AS217" s="41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</row>
    <row r="218" spans="2:56" s="1" customFormat="1" x14ac:dyDescent="0.2">
      <c r="B218" s="38"/>
      <c r="C218" s="38"/>
      <c r="D218" s="39"/>
      <c r="E218" s="40"/>
      <c r="F218" s="40"/>
      <c r="G218" s="38"/>
      <c r="H218" s="39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9"/>
      <c r="AQ218" s="40"/>
      <c r="AR218" s="38"/>
      <c r="AS218" s="41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</row>
    <row r="219" spans="2:56" s="1" customFormat="1" x14ac:dyDescent="0.2">
      <c r="B219" s="38"/>
      <c r="C219" s="38"/>
      <c r="D219" s="39"/>
      <c r="E219" s="40"/>
      <c r="F219" s="40"/>
      <c r="G219" s="38"/>
      <c r="H219" s="39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9"/>
      <c r="AQ219" s="40"/>
      <c r="AR219" s="38"/>
      <c r="AS219" s="41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</row>
    <row r="220" spans="2:56" s="1" customFormat="1" x14ac:dyDescent="0.2">
      <c r="B220" s="38"/>
      <c r="C220" s="38"/>
      <c r="D220" s="39"/>
      <c r="E220" s="40"/>
      <c r="F220" s="40"/>
      <c r="G220" s="38"/>
      <c r="H220" s="39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9"/>
      <c r="AQ220" s="40"/>
      <c r="AR220" s="38"/>
      <c r="AS220" s="41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</row>
    <row r="221" spans="2:56" s="1" customFormat="1" x14ac:dyDescent="0.2">
      <c r="B221" s="38"/>
      <c r="C221" s="38"/>
      <c r="D221" s="39"/>
      <c r="E221" s="40"/>
      <c r="F221" s="40"/>
      <c r="G221" s="38"/>
      <c r="H221" s="39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9"/>
      <c r="AQ221" s="40"/>
      <c r="AR221" s="38"/>
      <c r="AS221" s="41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</row>
    <row r="222" spans="2:56" s="1" customFormat="1" x14ac:dyDescent="0.2">
      <c r="B222" s="38"/>
      <c r="C222" s="38"/>
      <c r="D222" s="39"/>
      <c r="E222" s="40"/>
      <c r="F222" s="40"/>
      <c r="G222" s="38"/>
      <c r="H222" s="39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9"/>
      <c r="AQ222" s="40"/>
      <c r="AR222" s="38"/>
      <c r="AS222" s="41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</row>
    <row r="223" spans="2:56" s="1" customFormat="1" x14ac:dyDescent="0.2">
      <c r="B223" s="38"/>
      <c r="C223" s="38"/>
      <c r="D223" s="39"/>
      <c r="E223" s="40"/>
      <c r="F223" s="40"/>
      <c r="G223" s="38"/>
      <c r="H223" s="39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9"/>
      <c r="AQ223" s="40"/>
      <c r="AR223" s="38"/>
      <c r="AS223" s="41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</row>
    <row r="224" spans="2:56" s="1" customFormat="1" x14ac:dyDescent="0.2">
      <c r="B224" s="38"/>
      <c r="C224" s="38"/>
      <c r="D224" s="39"/>
      <c r="E224" s="40"/>
      <c r="F224" s="40"/>
      <c r="G224" s="38"/>
      <c r="H224" s="39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9"/>
      <c r="AQ224" s="40"/>
      <c r="AR224" s="38"/>
      <c r="AS224" s="41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</row>
    <row r="225" spans="2:56" s="1" customFormat="1" x14ac:dyDescent="0.2">
      <c r="B225" s="38"/>
      <c r="C225" s="38"/>
      <c r="D225" s="39"/>
      <c r="E225" s="40"/>
      <c r="F225" s="40"/>
      <c r="G225" s="38"/>
      <c r="H225" s="39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9"/>
      <c r="AQ225" s="40"/>
      <c r="AR225" s="38"/>
      <c r="AS225" s="41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</row>
    <row r="226" spans="2:56" s="1" customFormat="1" x14ac:dyDescent="0.2">
      <c r="B226" s="38"/>
      <c r="C226" s="38"/>
      <c r="D226" s="39"/>
      <c r="E226" s="40"/>
      <c r="F226" s="40"/>
      <c r="G226" s="38"/>
      <c r="H226" s="39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9"/>
      <c r="AQ226" s="40"/>
      <c r="AR226" s="38"/>
      <c r="AS226" s="41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</row>
    <row r="227" spans="2:56" s="1" customFormat="1" x14ac:dyDescent="0.2">
      <c r="B227" s="38"/>
      <c r="C227" s="38"/>
      <c r="D227" s="39"/>
      <c r="E227" s="40"/>
      <c r="F227" s="40"/>
      <c r="G227" s="38"/>
      <c r="H227" s="39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9"/>
      <c r="AQ227" s="40"/>
      <c r="AR227" s="38"/>
      <c r="AS227" s="41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</row>
    <row r="228" spans="2:56" s="1" customFormat="1" x14ac:dyDescent="0.2">
      <c r="B228" s="38"/>
      <c r="C228" s="38"/>
      <c r="D228" s="39"/>
      <c r="E228" s="40"/>
      <c r="F228" s="40"/>
      <c r="G228" s="38"/>
      <c r="H228" s="39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9"/>
      <c r="AQ228" s="40"/>
      <c r="AR228" s="38"/>
      <c r="AS228" s="41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</row>
    <row r="229" spans="2:56" s="1" customFormat="1" x14ac:dyDescent="0.2">
      <c r="B229" s="38"/>
      <c r="C229" s="38"/>
      <c r="D229" s="39"/>
      <c r="E229" s="40"/>
      <c r="F229" s="40"/>
      <c r="G229" s="38"/>
      <c r="H229" s="39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9"/>
      <c r="AQ229" s="40"/>
      <c r="AR229" s="38"/>
      <c r="AS229" s="41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</row>
    <row r="230" spans="2:56" s="1" customFormat="1" x14ac:dyDescent="0.2">
      <c r="B230" s="38"/>
      <c r="C230" s="38"/>
      <c r="D230" s="39"/>
      <c r="E230" s="40"/>
      <c r="F230" s="40"/>
      <c r="G230" s="38"/>
      <c r="H230" s="39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9"/>
      <c r="AQ230" s="40"/>
      <c r="AR230" s="38"/>
      <c r="AS230" s="41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</row>
    <row r="231" spans="2:56" s="1" customFormat="1" x14ac:dyDescent="0.2">
      <c r="B231" s="38"/>
      <c r="C231" s="38"/>
      <c r="D231" s="39"/>
      <c r="E231" s="40"/>
      <c r="F231" s="40"/>
      <c r="G231" s="38"/>
      <c r="H231" s="39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9"/>
      <c r="AQ231" s="40"/>
      <c r="AR231" s="38"/>
      <c r="AS231" s="41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</row>
    <row r="232" spans="2:56" s="1" customFormat="1" x14ac:dyDescent="0.2">
      <c r="B232" s="38"/>
      <c r="C232" s="38"/>
      <c r="D232" s="39"/>
      <c r="E232" s="40"/>
      <c r="F232" s="40"/>
      <c r="G232" s="38"/>
      <c r="H232" s="39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9"/>
      <c r="AQ232" s="40"/>
      <c r="AR232" s="38"/>
      <c r="AS232" s="41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</row>
    <row r="233" spans="2:56" s="1" customFormat="1" x14ac:dyDescent="0.2">
      <c r="B233" s="38"/>
      <c r="C233" s="38"/>
      <c r="D233" s="39"/>
      <c r="E233" s="40"/>
      <c r="F233" s="40"/>
      <c r="G233" s="38"/>
      <c r="H233" s="39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9"/>
      <c r="AQ233" s="40"/>
      <c r="AR233" s="38"/>
      <c r="AS233" s="41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</row>
    <row r="234" spans="2:56" s="1" customFormat="1" x14ac:dyDescent="0.2">
      <c r="B234" s="38"/>
      <c r="C234" s="38"/>
      <c r="D234" s="39"/>
      <c r="E234" s="40"/>
      <c r="F234" s="40"/>
      <c r="G234" s="38"/>
      <c r="H234" s="39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9"/>
      <c r="AQ234" s="40"/>
      <c r="AR234" s="38"/>
      <c r="AS234" s="41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</row>
    <row r="235" spans="2:56" s="1" customFormat="1" x14ac:dyDescent="0.2">
      <c r="B235" s="38"/>
      <c r="C235" s="38"/>
      <c r="D235" s="39"/>
      <c r="E235" s="40"/>
      <c r="F235" s="40"/>
      <c r="G235" s="38"/>
      <c r="H235" s="39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9"/>
      <c r="AQ235" s="40"/>
      <c r="AR235" s="38"/>
      <c r="AS235" s="41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</row>
    <row r="236" spans="2:56" s="1" customFormat="1" x14ac:dyDescent="0.2">
      <c r="B236" s="38"/>
      <c r="C236" s="38"/>
      <c r="D236" s="39"/>
      <c r="E236" s="40"/>
      <c r="F236" s="40"/>
      <c r="G236" s="38"/>
      <c r="H236" s="39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9"/>
      <c r="AQ236" s="40"/>
      <c r="AR236" s="38"/>
      <c r="AS236" s="41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</row>
    <row r="237" spans="2:56" s="1" customFormat="1" x14ac:dyDescent="0.2">
      <c r="B237" s="38"/>
      <c r="C237" s="38"/>
      <c r="D237" s="39"/>
      <c r="E237" s="40"/>
      <c r="F237" s="40"/>
      <c r="G237" s="38"/>
      <c r="H237" s="39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9"/>
      <c r="AQ237" s="40"/>
      <c r="AR237" s="38"/>
      <c r="AS237" s="41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</row>
    <row r="238" spans="2:56" s="1" customFormat="1" x14ac:dyDescent="0.2">
      <c r="B238" s="38"/>
      <c r="C238" s="38"/>
      <c r="D238" s="39"/>
      <c r="E238" s="40"/>
      <c r="F238" s="40"/>
      <c r="G238" s="38"/>
      <c r="H238" s="39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9"/>
      <c r="AQ238" s="40"/>
      <c r="AR238" s="38"/>
      <c r="AS238" s="41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</row>
    <row r="239" spans="2:56" s="1" customFormat="1" x14ac:dyDescent="0.2">
      <c r="B239" s="38"/>
      <c r="C239" s="38"/>
      <c r="D239" s="39"/>
      <c r="E239" s="40"/>
      <c r="F239" s="40"/>
      <c r="G239" s="38"/>
      <c r="H239" s="39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9"/>
      <c r="AQ239" s="40"/>
      <c r="AR239" s="38"/>
      <c r="AS239" s="41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</row>
    <row r="240" spans="2:56" s="1" customFormat="1" x14ac:dyDescent="0.2">
      <c r="B240" s="38"/>
      <c r="C240" s="38"/>
      <c r="D240" s="39"/>
      <c r="E240" s="40"/>
      <c r="F240" s="40"/>
      <c r="G240" s="38"/>
      <c r="H240" s="39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9"/>
      <c r="AQ240" s="40"/>
      <c r="AR240" s="38"/>
      <c r="AS240" s="41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</row>
    <row r="241" spans="2:56" s="1" customFormat="1" x14ac:dyDescent="0.2">
      <c r="B241" s="38"/>
      <c r="C241" s="38"/>
      <c r="D241" s="39"/>
      <c r="E241" s="40"/>
      <c r="F241" s="40"/>
      <c r="G241" s="38"/>
      <c r="H241" s="39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9"/>
      <c r="AQ241" s="40"/>
      <c r="AR241" s="38"/>
      <c r="AS241" s="41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</row>
    <row r="242" spans="2:56" s="1" customFormat="1" x14ac:dyDescent="0.2">
      <c r="B242" s="38"/>
      <c r="C242" s="38"/>
      <c r="D242" s="39"/>
      <c r="E242" s="40"/>
      <c r="F242" s="40"/>
      <c r="G242" s="38"/>
      <c r="H242" s="39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9"/>
      <c r="AQ242" s="40"/>
      <c r="AR242" s="38"/>
      <c r="AS242" s="41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</row>
    <row r="243" spans="2:56" s="1" customFormat="1" x14ac:dyDescent="0.2">
      <c r="B243" s="38"/>
      <c r="C243" s="38"/>
      <c r="D243" s="39"/>
      <c r="E243" s="40"/>
      <c r="F243" s="40"/>
      <c r="G243" s="38"/>
      <c r="H243" s="39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9"/>
      <c r="AQ243" s="40"/>
      <c r="AR243" s="38"/>
      <c r="AS243" s="41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</row>
    <row r="244" spans="2:56" s="1" customFormat="1" x14ac:dyDescent="0.2">
      <c r="B244" s="38"/>
      <c r="C244" s="38"/>
      <c r="D244" s="39"/>
      <c r="E244" s="40"/>
      <c r="F244" s="40"/>
      <c r="G244" s="38"/>
      <c r="H244" s="39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9"/>
      <c r="AQ244" s="40"/>
      <c r="AR244" s="38"/>
      <c r="AS244" s="41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</row>
    <row r="245" spans="2:56" s="1" customFormat="1" x14ac:dyDescent="0.2">
      <c r="B245" s="38"/>
      <c r="C245" s="38"/>
      <c r="D245" s="39"/>
      <c r="E245" s="40"/>
      <c r="F245" s="40"/>
      <c r="G245" s="38"/>
      <c r="H245" s="39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9"/>
      <c r="AQ245" s="40"/>
      <c r="AR245" s="38"/>
      <c r="AS245" s="41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</row>
    <row r="246" spans="2:56" s="1" customFormat="1" x14ac:dyDescent="0.2">
      <c r="B246" s="38"/>
      <c r="C246" s="38"/>
      <c r="D246" s="39"/>
      <c r="E246" s="40"/>
      <c r="F246" s="40"/>
      <c r="G246" s="38"/>
      <c r="H246" s="39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9"/>
      <c r="AQ246" s="40"/>
      <c r="AR246" s="38"/>
      <c r="AS246" s="41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</row>
    <row r="247" spans="2:56" s="1" customFormat="1" x14ac:dyDescent="0.2">
      <c r="B247" s="38"/>
      <c r="C247" s="38"/>
      <c r="D247" s="39"/>
      <c r="E247" s="40"/>
      <c r="F247" s="40"/>
      <c r="G247" s="38"/>
      <c r="H247" s="39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9"/>
      <c r="AQ247" s="40"/>
      <c r="AR247" s="38"/>
      <c r="AS247" s="41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</row>
    <row r="248" spans="2:56" s="1" customFormat="1" x14ac:dyDescent="0.2">
      <c r="B248" s="38"/>
      <c r="C248" s="38"/>
      <c r="D248" s="39"/>
      <c r="E248" s="40"/>
      <c r="F248" s="40"/>
      <c r="G248" s="38"/>
      <c r="H248" s="39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9"/>
      <c r="AQ248" s="40"/>
      <c r="AR248" s="38"/>
      <c r="AS248" s="41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</row>
    <row r="249" spans="2:56" s="1" customFormat="1" x14ac:dyDescent="0.2">
      <c r="B249" s="38"/>
      <c r="C249" s="38"/>
      <c r="D249" s="39"/>
      <c r="E249" s="40"/>
      <c r="F249" s="40"/>
      <c r="G249" s="38"/>
      <c r="H249" s="39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9"/>
      <c r="AQ249" s="40"/>
      <c r="AR249" s="38"/>
      <c r="AS249" s="41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</row>
    <row r="250" spans="2:56" s="1" customFormat="1" x14ac:dyDescent="0.2">
      <c r="B250" s="38"/>
      <c r="C250" s="38"/>
      <c r="D250" s="39"/>
      <c r="E250" s="40"/>
      <c r="F250" s="40"/>
      <c r="G250" s="38"/>
      <c r="H250" s="39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9"/>
      <c r="AQ250" s="40"/>
      <c r="AR250" s="38"/>
      <c r="AS250" s="41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</row>
    <row r="251" spans="2:56" s="1" customFormat="1" x14ac:dyDescent="0.2">
      <c r="B251" s="38"/>
      <c r="C251" s="38"/>
      <c r="D251" s="39"/>
      <c r="E251" s="40"/>
      <c r="F251" s="40"/>
      <c r="G251" s="38"/>
      <c r="H251" s="39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9"/>
      <c r="AQ251" s="40"/>
      <c r="AR251" s="38"/>
      <c r="AS251" s="41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</row>
    <row r="252" spans="2:56" s="1" customFormat="1" x14ac:dyDescent="0.2">
      <c r="B252" s="38"/>
      <c r="C252" s="38"/>
      <c r="D252" s="39"/>
      <c r="E252" s="40"/>
      <c r="F252" s="40"/>
      <c r="G252" s="38"/>
      <c r="H252" s="39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9"/>
      <c r="AQ252" s="40"/>
      <c r="AR252" s="38"/>
      <c r="AS252" s="41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</row>
    <row r="253" spans="2:56" s="1" customFormat="1" x14ac:dyDescent="0.2">
      <c r="B253" s="38"/>
      <c r="C253" s="38"/>
      <c r="D253" s="39"/>
      <c r="E253" s="40"/>
      <c r="F253" s="40"/>
      <c r="G253" s="38"/>
      <c r="H253" s="39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9"/>
      <c r="AQ253" s="40"/>
      <c r="AR253" s="38"/>
      <c r="AS253" s="41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</row>
    <row r="254" spans="2:56" s="1" customFormat="1" x14ac:dyDescent="0.2">
      <c r="B254" s="38"/>
      <c r="C254" s="38"/>
      <c r="D254" s="39"/>
      <c r="E254" s="40"/>
      <c r="F254" s="40"/>
      <c r="G254" s="38"/>
      <c r="H254" s="39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9"/>
      <c r="AQ254" s="40"/>
      <c r="AR254" s="38"/>
      <c r="AS254" s="41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</row>
    <row r="255" spans="2:56" s="1" customFormat="1" x14ac:dyDescent="0.2">
      <c r="B255" s="38"/>
      <c r="C255" s="38"/>
      <c r="D255" s="39"/>
      <c r="E255" s="40"/>
      <c r="F255" s="40"/>
      <c r="G255" s="38"/>
      <c r="H255" s="39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9"/>
      <c r="AQ255" s="40"/>
      <c r="AR255" s="38"/>
      <c r="AS255" s="41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</row>
    <row r="256" spans="2:56" s="1" customFormat="1" x14ac:dyDescent="0.2">
      <c r="B256" s="38"/>
      <c r="C256" s="38"/>
      <c r="D256" s="39"/>
      <c r="E256" s="40"/>
      <c r="F256" s="40"/>
      <c r="G256" s="38"/>
      <c r="H256" s="39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9"/>
      <c r="AQ256" s="40"/>
      <c r="AR256" s="38"/>
      <c r="AS256" s="41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</row>
    <row r="257" spans="2:56" s="1" customFormat="1" x14ac:dyDescent="0.2">
      <c r="B257" s="38"/>
      <c r="C257" s="38"/>
      <c r="D257" s="39"/>
      <c r="E257" s="40"/>
      <c r="F257" s="40"/>
      <c r="G257" s="38"/>
      <c r="H257" s="39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9"/>
      <c r="AQ257" s="40"/>
      <c r="AR257" s="38"/>
      <c r="AS257" s="41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</row>
    <row r="258" spans="2:56" s="1" customFormat="1" x14ac:dyDescent="0.2">
      <c r="B258" s="38"/>
      <c r="C258" s="38"/>
      <c r="D258" s="39"/>
      <c r="E258" s="40"/>
      <c r="F258" s="40"/>
      <c r="G258" s="38"/>
      <c r="H258" s="39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9"/>
      <c r="AQ258" s="40"/>
      <c r="AR258" s="38"/>
      <c r="AS258" s="41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</row>
    <row r="259" spans="2:56" s="1" customFormat="1" x14ac:dyDescent="0.2">
      <c r="B259" s="38"/>
      <c r="C259" s="38"/>
      <c r="D259" s="39"/>
      <c r="E259" s="40"/>
      <c r="F259" s="40"/>
      <c r="G259" s="38"/>
      <c r="H259" s="39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9"/>
      <c r="AQ259" s="40"/>
      <c r="AR259" s="38"/>
      <c r="AS259" s="41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</row>
    <row r="260" spans="2:56" ht="12" customHeight="1" x14ac:dyDescent="0.2"/>
    <row r="261" spans="2:56" ht="12" customHeight="1" x14ac:dyDescent="0.2"/>
  </sheetData>
  <autoFilter ref="C21:AT55" xr:uid="{00000000-0009-0000-0000-000000000000}"/>
  <mergeCells count="123">
    <mergeCell ref="B63:AT72"/>
    <mergeCell ref="C62:D62"/>
    <mergeCell ref="E62:J62"/>
    <mergeCell ref="K62:U62"/>
    <mergeCell ref="V62:Y62"/>
    <mergeCell ref="Z62:AA62"/>
    <mergeCell ref="AB62:AE62"/>
    <mergeCell ref="V61:Y61"/>
    <mergeCell ref="Z61:AA61"/>
    <mergeCell ref="AB61:AE61"/>
    <mergeCell ref="AF61:AG61"/>
    <mergeCell ref="AH61:AL61"/>
    <mergeCell ref="AM61:AN61"/>
    <mergeCell ref="AO61:AQ61"/>
    <mergeCell ref="AR61:AS61"/>
    <mergeCell ref="AF62:AG62"/>
    <mergeCell ref="AH62:AL62"/>
    <mergeCell ref="AM62:AN62"/>
    <mergeCell ref="AO62:AQ62"/>
    <mergeCell ref="AR62:AS62"/>
    <mergeCell ref="D19:D20"/>
    <mergeCell ref="E19:E20"/>
    <mergeCell ref="F19:F20"/>
    <mergeCell ref="G19:G20"/>
    <mergeCell ref="AB59:AG59"/>
    <mergeCell ref="AH59:AN59"/>
    <mergeCell ref="AO59:AQ59"/>
    <mergeCell ref="AR59:AS59"/>
    <mergeCell ref="V60:Y60"/>
    <mergeCell ref="Z60:AA60"/>
    <mergeCell ref="AB60:AE60"/>
    <mergeCell ref="AF60:AG60"/>
    <mergeCell ref="AH60:AL60"/>
    <mergeCell ref="AM60:AN60"/>
    <mergeCell ref="AO60:AQ60"/>
    <mergeCell ref="AR60:AS60"/>
    <mergeCell ref="C17:D17"/>
    <mergeCell ref="E17:O17"/>
    <mergeCell ref="P17:U17"/>
    <mergeCell ref="V17:AJ17"/>
    <mergeCell ref="AK17:AR17"/>
    <mergeCell ref="AS17:AT17"/>
    <mergeCell ref="AT19:AT20"/>
    <mergeCell ref="C56:AT56"/>
    <mergeCell ref="B58:B62"/>
    <mergeCell ref="C58:U58"/>
    <mergeCell ref="V58:AQ58"/>
    <mergeCell ref="AR58:AS58"/>
    <mergeCell ref="C59:D61"/>
    <mergeCell ref="E59:J61"/>
    <mergeCell ref="K59:U61"/>
    <mergeCell ref="V59:AA59"/>
    <mergeCell ref="AN19:AN20"/>
    <mergeCell ref="AO19:AO20"/>
    <mergeCell ref="AP19:AP20"/>
    <mergeCell ref="AQ19:AQ20"/>
    <mergeCell ref="AR19:AR20"/>
    <mergeCell ref="AS19:AS20"/>
    <mergeCell ref="B19:B56"/>
    <mergeCell ref="C19:C20"/>
    <mergeCell ref="AO14:AT14"/>
    <mergeCell ref="C15:O15"/>
    <mergeCell ref="P15:AN15"/>
    <mergeCell ref="AO15:AT15"/>
    <mergeCell ref="B16:B18"/>
    <mergeCell ref="C16:D16"/>
    <mergeCell ref="E16:O16"/>
    <mergeCell ref="P16:U16"/>
    <mergeCell ref="V16:AJ16"/>
    <mergeCell ref="AK16:AR16"/>
    <mergeCell ref="C14:F14"/>
    <mergeCell ref="G14:I14"/>
    <mergeCell ref="J14:K14"/>
    <mergeCell ref="L14:O14"/>
    <mergeCell ref="P14:AH14"/>
    <mergeCell ref="AI14:AN14"/>
    <mergeCell ref="B11:B15"/>
    <mergeCell ref="C18:D18"/>
    <mergeCell ref="E18:O18"/>
    <mergeCell ref="P18:U18"/>
    <mergeCell ref="V18:AJ18"/>
    <mergeCell ref="AK18:AR18"/>
    <mergeCell ref="AS18:AT18"/>
    <mergeCell ref="AS16:AT16"/>
    <mergeCell ref="AO12:AP12"/>
    <mergeCell ref="AQ12:AT12"/>
    <mergeCell ref="C13:F13"/>
    <mergeCell ref="G13:O13"/>
    <mergeCell ref="P13:AN13"/>
    <mergeCell ref="AP13:AT13"/>
    <mergeCell ref="C10:O10"/>
    <mergeCell ref="P10:AN10"/>
    <mergeCell ref="AP10:AT10"/>
    <mergeCell ref="C11:O11"/>
    <mergeCell ref="P11:V11"/>
    <mergeCell ref="W11:AN11"/>
    <mergeCell ref="AP11:AT11"/>
    <mergeCell ref="C12:O12"/>
    <mergeCell ref="P12:AN12"/>
    <mergeCell ref="B1:B5"/>
    <mergeCell ref="C1:C5"/>
    <mergeCell ref="D1:X5"/>
    <mergeCell ref="Y1:AN5"/>
    <mergeCell ref="AO1:BD5"/>
    <mergeCell ref="B6:B10"/>
    <mergeCell ref="C6:O6"/>
    <mergeCell ref="P6:AN6"/>
    <mergeCell ref="AP6:AT6"/>
    <mergeCell ref="C7:O7"/>
    <mergeCell ref="C9:F9"/>
    <mergeCell ref="G9:I9"/>
    <mergeCell ref="J9:K9"/>
    <mergeCell ref="L9:O9"/>
    <mergeCell ref="P9:AH9"/>
    <mergeCell ref="AI9:AN9"/>
    <mergeCell ref="P7:AN7"/>
    <mergeCell ref="AO7:AQ7"/>
    <mergeCell ref="AR7:AT7"/>
    <mergeCell ref="C8:F8"/>
    <mergeCell ref="G8:O8"/>
    <mergeCell ref="P8:AN8"/>
    <mergeCell ref="AO8:AQ8"/>
    <mergeCell ref="AR8:AT8"/>
  </mergeCells>
  <printOptions horizontalCentered="1" verticalCentered="1"/>
  <pageMargins left="0.19685039370078741" right="0.19685039370078741" top="0" bottom="0" header="3.937007874015748E-2" footer="0"/>
  <pageSetup paperSize="9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261"/>
  <sheetViews>
    <sheetView showGridLines="0" topLeftCell="B45" zoomScaleNormal="100" workbookViewId="0">
      <selection activeCell="B1" sqref="B1:B5"/>
    </sheetView>
  </sheetViews>
  <sheetFormatPr defaultColWidth="0" defaultRowHeight="12" zeroHeight="1" x14ac:dyDescent="0.2"/>
  <cols>
    <col min="1" max="1" width="2" style="1" hidden="1" customWidth="1"/>
    <col min="2" max="2" width="2.7109375" style="38" customWidth="1"/>
    <col min="3" max="3" width="49.7109375" style="38" bestFit="1" customWidth="1"/>
    <col min="4" max="4" width="12.85546875" style="39" bestFit="1" customWidth="1"/>
    <col min="5" max="5" width="6.42578125" style="40" customWidth="1"/>
    <col min="6" max="6" width="9.5703125" style="40" customWidth="1"/>
    <col min="7" max="7" width="12.28515625" style="38" customWidth="1"/>
    <col min="8" max="8" width="11.7109375" style="39" hidden="1" customWidth="1"/>
    <col min="9" max="39" width="2.7109375" style="38" hidden="1" customWidth="1"/>
    <col min="40" max="40" width="9.5703125" style="38" bestFit="1" customWidth="1"/>
    <col min="41" max="41" width="11.5703125" style="38" customWidth="1"/>
    <col min="42" max="42" width="5" style="39" customWidth="1"/>
    <col min="43" max="43" width="4.7109375" style="40" customWidth="1"/>
    <col min="44" max="44" width="11" style="38" bestFit="1" customWidth="1"/>
    <col min="45" max="45" width="8.42578125" style="41" customWidth="1"/>
    <col min="46" max="46" width="13.7109375" style="38" customWidth="1"/>
    <col min="47" max="47" width="0.140625" style="38" customWidth="1"/>
    <col min="48" max="16384" width="0" style="38" hidden="1"/>
  </cols>
  <sheetData>
    <row r="1" spans="1:56" s="8" customFormat="1" ht="3.75" customHeight="1" x14ac:dyDescent="0.2">
      <c r="A1" s="1"/>
      <c r="B1" s="156"/>
      <c r="C1" s="210"/>
      <c r="D1" s="213" t="s">
        <v>0</v>
      </c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</row>
    <row r="2" spans="1:56" s="8" customFormat="1" ht="12.75" customHeight="1" x14ac:dyDescent="0.2">
      <c r="A2" s="1"/>
      <c r="B2" s="157"/>
      <c r="C2" s="211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</row>
    <row r="3" spans="1:56" s="8" customFormat="1" ht="12.75" customHeight="1" x14ac:dyDescent="0.2">
      <c r="A3" s="1"/>
      <c r="B3" s="157"/>
      <c r="C3" s="211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</row>
    <row r="4" spans="1:56" s="8" customFormat="1" ht="12.75" customHeight="1" x14ac:dyDescent="0.2">
      <c r="A4" s="1"/>
      <c r="B4" s="157"/>
      <c r="C4" s="211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</row>
    <row r="5" spans="1:56" s="8" customFormat="1" ht="13.5" customHeight="1" thickBot="1" x14ac:dyDescent="0.25">
      <c r="A5" s="1"/>
      <c r="B5" s="158"/>
      <c r="C5" s="212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</row>
    <row r="6" spans="1:56" s="8" customFormat="1" ht="12.75" customHeight="1" x14ac:dyDescent="0.2">
      <c r="A6" s="1"/>
      <c r="B6" s="156" t="s">
        <v>1</v>
      </c>
      <c r="C6" s="159" t="s">
        <v>2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 t="s">
        <v>3</v>
      </c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9" t="s">
        <v>4</v>
      </c>
      <c r="AP6" s="147">
        <v>46031</v>
      </c>
      <c r="AQ6" s="147"/>
      <c r="AR6" s="147"/>
      <c r="AS6" s="147"/>
      <c r="AT6" s="148"/>
    </row>
    <row r="7" spans="1:56" s="8" customFormat="1" ht="12.75" customHeight="1" x14ac:dyDescent="0.2">
      <c r="A7" s="1"/>
      <c r="B7" s="157"/>
      <c r="C7" s="151" t="s">
        <v>5</v>
      </c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 t="s">
        <v>6</v>
      </c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37" t="s">
        <v>7</v>
      </c>
      <c r="AP7" s="138"/>
      <c r="AQ7" s="138"/>
      <c r="AR7" s="139" t="s">
        <v>8</v>
      </c>
      <c r="AS7" s="139"/>
      <c r="AT7" s="140"/>
    </row>
    <row r="8" spans="1:56" s="8" customFormat="1" ht="12.75" customHeight="1" x14ac:dyDescent="0.2">
      <c r="A8" s="1"/>
      <c r="B8" s="157"/>
      <c r="C8" s="151" t="s">
        <v>9</v>
      </c>
      <c r="D8" s="151"/>
      <c r="E8" s="151"/>
      <c r="F8" s="151"/>
      <c r="G8" s="151" t="s">
        <v>10</v>
      </c>
      <c r="H8" s="151"/>
      <c r="I8" s="151"/>
      <c r="J8" s="151"/>
      <c r="K8" s="151"/>
      <c r="L8" s="151"/>
      <c r="M8" s="151"/>
      <c r="N8" s="151"/>
      <c r="O8" s="151"/>
      <c r="P8" s="151" t="s">
        <v>11</v>
      </c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37" t="s">
        <v>12</v>
      </c>
      <c r="AP8" s="138"/>
      <c r="AQ8" s="138"/>
      <c r="AR8" s="139" t="s">
        <v>8</v>
      </c>
      <c r="AS8" s="139"/>
      <c r="AT8" s="140"/>
    </row>
    <row r="9" spans="1:56" s="8" customFormat="1" ht="12.75" customHeight="1" x14ac:dyDescent="0.2">
      <c r="A9" s="1"/>
      <c r="B9" s="157"/>
      <c r="C9" s="151" t="s">
        <v>13</v>
      </c>
      <c r="D9" s="151"/>
      <c r="E9" s="151"/>
      <c r="F9" s="151"/>
      <c r="G9" s="151" t="s">
        <v>14</v>
      </c>
      <c r="H9" s="151"/>
      <c r="I9" s="151"/>
      <c r="J9" s="149" t="s">
        <v>15</v>
      </c>
      <c r="K9" s="149"/>
      <c r="L9" s="150"/>
      <c r="M9" s="150"/>
      <c r="N9" s="150"/>
      <c r="O9" s="150"/>
      <c r="P9" s="151" t="s">
        <v>16</v>
      </c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 t="s">
        <v>17</v>
      </c>
      <c r="AJ9" s="162"/>
      <c r="AK9" s="162"/>
      <c r="AL9" s="162"/>
      <c r="AM9" s="162"/>
      <c r="AN9" s="162"/>
      <c r="AO9" s="11" t="s">
        <v>18</v>
      </c>
      <c r="AP9" s="12"/>
      <c r="AQ9" s="13"/>
      <c r="AR9" s="13"/>
      <c r="AS9" s="13"/>
      <c r="AT9" s="14"/>
    </row>
    <row r="10" spans="1:56" s="8" customFormat="1" ht="13.5" customHeight="1" thickBot="1" x14ac:dyDescent="0.25">
      <c r="A10" s="1"/>
      <c r="B10" s="158"/>
      <c r="C10" s="161" t="s">
        <v>19</v>
      </c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 t="s">
        <v>20</v>
      </c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5" t="s">
        <v>21</v>
      </c>
      <c r="AP10" s="154" t="s">
        <v>22</v>
      </c>
      <c r="AQ10" s="154"/>
      <c r="AR10" s="154"/>
      <c r="AS10" s="154"/>
      <c r="AT10" s="155"/>
    </row>
    <row r="11" spans="1:56" s="8" customFormat="1" ht="12.75" customHeight="1" x14ac:dyDescent="0.2">
      <c r="A11" s="1"/>
      <c r="B11" s="156" t="s">
        <v>23</v>
      </c>
      <c r="C11" s="160" t="s">
        <v>24</v>
      </c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 t="s">
        <v>25</v>
      </c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" t="s">
        <v>26</v>
      </c>
      <c r="AP11" s="152"/>
      <c r="AQ11" s="152"/>
      <c r="AR11" s="152"/>
      <c r="AS11" s="152"/>
      <c r="AT11" s="153"/>
    </row>
    <row r="12" spans="1:56" s="8" customFormat="1" ht="12.75" customHeight="1" x14ac:dyDescent="0.2">
      <c r="A12" s="1"/>
      <c r="B12" s="157"/>
      <c r="C12" s="144" t="s">
        <v>5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 t="s">
        <v>6</v>
      </c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37" t="s">
        <v>27</v>
      </c>
      <c r="AP12" s="138"/>
      <c r="AQ12" s="172"/>
      <c r="AR12" s="172"/>
      <c r="AS12" s="172"/>
      <c r="AT12" s="173"/>
    </row>
    <row r="13" spans="1:56" s="8" customFormat="1" ht="12.75" customHeight="1" x14ac:dyDescent="0.2">
      <c r="A13" s="1"/>
      <c r="B13" s="157"/>
      <c r="C13" s="144" t="s">
        <v>28</v>
      </c>
      <c r="D13" s="144"/>
      <c r="E13" s="144"/>
      <c r="F13" s="144"/>
      <c r="G13" s="144" t="s">
        <v>29</v>
      </c>
      <c r="H13" s="144"/>
      <c r="I13" s="144"/>
      <c r="J13" s="144"/>
      <c r="K13" s="144"/>
      <c r="L13" s="144"/>
      <c r="M13" s="144"/>
      <c r="N13" s="144"/>
      <c r="O13" s="144"/>
      <c r="P13" s="144" t="s">
        <v>30</v>
      </c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0" t="s">
        <v>31</v>
      </c>
      <c r="AP13" s="170"/>
      <c r="AQ13" s="170"/>
      <c r="AR13" s="170"/>
      <c r="AS13" s="170"/>
      <c r="AT13" s="171"/>
    </row>
    <row r="14" spans="1:56" s="8" customFormat="1" ht="12.75" customHeight="1" x14ac:dyDescent="0.2">
      <c r="A14" s="1"/>
      <c r="B14" s="157"/>
      <c r="C14" s="144" t="s">
        <v>32</v>
      </c>
      <c r="D14" s="144"/>
      <c r="E14" s="144"/>
      <c r="F14" s="144"/>
      <c r="G14" s="144" t="s">
        <v>33</v>
      </c>
      <c r="H14" s="144"/>
      <c r="I14" s="144"/>
      <c r="J14" s="146"/>
      <c r="K14" s="146"/>
      <c r="L14" s="174"/>
      <c r="M14" s="174"/>
      <c r="N14" s="174"/>
      <c r="O14" s="174"/>
      <c r="P14" s="144" t="s">
        <v>34</v>
      </c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 t="s">
        <v>17</v>
      </c>
      <c r="AJ14" s="132"/>
      <c r="AK14" s="132"/>
      <c r="AL14" s="132"/>
      <c r="AM14" s="132"/>
      <c r="AN14" s="132"/>
      <c r="AO14" s="175" t="s">
        <v>35</v>
      </c>
      <c r="AP14" s="176"/>
      <c r="AQ14" s="176"/>
      <c r="AR14" s="176"/>
      <c r="AS14" s="176"/>
      <c r="AT14" s="177"/>
    </row>
    <row r="15" spans="1:56" s="8" customFormat="1" ht="12.75" customHeight="1" thickBot="1" x14ac:dyDescent="0.25">
      <c r="A15" s="1"/>
      <c r="B15" s="158"/>
      <c r="C15" s="115" t="s">
        <v>36</v>
      </c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 t="s">
        <v>37</v>
      </c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7"/>
      <c r="AP15" s="118"/>
      <c r="AQ15" s="118"/>
      <c r="AR15" s="118"/>
      <c r="AS15" s="118"/>
      <c r="AT15" s="119"/>
    </row>
    <row r="16" spans="1:56" s="8" customFormat="1" ht="15" customHeight="1" x14ac:dyDescent="0.2">
      <c r="A16" s="1"/>
      <c r="B16" s="163" t="s">
        <v>38</v>
      </c>
      <c r="C16" s="166" t="s">
        <v>39</v>
      </c>
      <c r="D16" s="167"/>
      <c r="E16" s="167" t="s">
        <v>40</v>
      </c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 t="s">
        <v>41</v>
      </c>
      <c r="Q16" s="167"/>
      <c r="R16" s="167"/>
      <c r="S16" s="167"/>
      <c r="T16" s="167"/>
      <c r="U16" s="180"/>
      <c r="V16" s="166" t="s">
        <v>39</v>
      </c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 t="s">
        <v>40</v>
      </c>
      <c r="AL16" s="167"/>
      <c r="AM16" s="167"/>
      <c r="AN16" s="167"/>
      <c r="AO16" s="167"/>
      <c r="AP16" s="167"/>
      <c r="AQ16" s="167"/>
      <c r="AR16" s="180"/>
      <c r="AS16" s="178" t="s">
        <v>41</v>
      </c>
      <c r="AT16" s="179"/>
    </row>
    <row r="17" spans="1:46" s="8" customFormat="1" ht="12.75" customHeight="1" x14ac:dyDescent="0.2">
      <c r="A17" s="1"/>
      <c r="B17" s="164"/>
      <c r="C17" s="145" t="s">
        <v>127</v>
      </c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82"/>
      <c r="V17" s="145" t="s">
        <v>43</v>
      </c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83"/>
      <c r="AT17" s="184"/>
    </row>
    <row r="18" spans="1:46" s="8" customFormat="1" ht="15.75" customHeight="1" thickBot="1" x14ac:dyDescent="0.25">
      <c r="A18" s="1"/>
      <c r="B18" s="165"/>
      <c r="C18" s="143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81"/>
      <c r="V18" s="143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68"/>
      <c r="AT18" s="169"/>
    </row>
    <row r="19" spans="1:46" s="8" customFormat="1" ht="12" customHeight="1" x14ac:dyDescent="0.2">
      <c r="A19" s="2"/>
      <c r="B19" s="156" t="s">
        <v>44</v>
      </c>
      <c r="C19" s="218" t="s">
        <v>45</v>
      </c>
      <c r="D19" s="141" t="s">
        <v>46</v>
      </c>
      <c r="E19" s="123" t="s">
        <v>47</v>
      </c>
      <c r="F19" s="123" t="s">
        <v>48</v>
      </c>
      <c r="G19" s="123" t="s">
        <v>49</v>
      </c>
      <c r="H19" s="17" t="s">
        <v>50</v>
      </c>
      <c r="I19" s="18">
        <v>1</v>
      </c>
      <c r="J19" s="18">
        <v>2</v>
      </c>
      <c r="K19" s="18">
        <v>3</v>
      </c>
      <c r="L19" s="18">
        <v>4</v>
      </c>
      <c r="M19" s="18">
        <v>5</v>
      </c>
      <c r="N19" s="18">
        <v>6</v>
      </c>
      <c r="O19" s="18">
        <v>7</v>
      </c>
      <c r="P19" s="18">
        <v>8</v>
      </c>
      <c r="Q19" s="18">
        <v>9</v>
      </c>
      <c r="R19" s="18">
        <v>10</v>
      </c>
      <c r="S19" s="18">
        <v>11</v>
      </c>
      <c r="T19" s="18">
        <v>12</v>
      </c>
      <c r="U19" s="18">
        <v>13</v>
      </c>
      <c r="V19" s="18">
        <v>14</v>
      </c>
      <c r="W19" s="18">
        <v>15</v>
      </c>
      <c r="X19" s="18">
        <v>16</v>
      </c>
      <c r="Y19" s="18">
        <v>17</v>
      </c>
      <c r="Z19" s="18">
        <v>18</v>
      </c>
      <c r="AA19" s="18">
        <v>19</v>
      </c>
      <c r="AB19" s="18">
        <v>20</v>
      </c>
      <c r="AC19" s="18">
        <v>21</v>
      </c>
      <c r="AD19" s="18">
        <v>22</v>
      </c>
      <c r="AE19" s="18">
        <v>23</v>
      </c>
      <c r="AF19" s="18">
        <v>24</v>
      </c>
      <c r="AG19" s="18">
        <v>25</v>
      </c>
      <c r="AH19" s="18">
        <v>26</v>
      </c>
      <c r="AI19" s="18">
        <v>27</v>
      </c>
      <c r="AJ19" s="18">
        <v>28</v>
      </c>
      <c r="AK19" s="18">
        <v>29</v>
      </c>
      <c r="AL19" s="18">
        <v>30</v>
      </c>
      <c r="AM19" s="18">
        <v>31</v>
      </c>
      <c r="AN19" s="123" t="s">
        <v>51</v>
      </c>
      <c r="AO19" s="222" t="s">
        <v>52</v>
      </c>
      <c r="AP19" s="123" t="s">
        <v>53</v>
      </c>
      <c r="AQ19" s="123" t="s">
        <v>54</v>
      </c>
      <c r="AR19" s="222" t="s">
        <v>55</v>
      </c>
      <c r="AS19" s="224" t="s">
        <v>56</v>
      </c>
      <c r="AT19" s="220" t="s">
        <v>57</v>
      </c>
    </row>
    <row r="20" spans="1:46" s="8" customFormat="1" ht="12" customHeight="1" x14ac:dyDescent="0.2">
      <c r="A20" s="3"/>
      <c r="B20" s="157"/>
      <c r="C20" s="219"/>
      <c r="D20" s="142"/>
      <c r="E20" s="124"/>
      <c r="F20" s="124"/>
      <c r="G20" s="124"/>
      <c r="H20" s="19" t="s">
        <v>58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124"/>
      <c r="AO20" s="223"/>
      <c r="AP20" s="124"/>
      <c r="AQ20" s="124"/>
      <c r="AR20" s="223"/>
      <c r="AS20" s="225"/>
      <c r="AT20" s="221"/>
    </row>
    <row r="21" spans="1:46" s="8" customFormat="1" x14ac:dyDescent="0.2">
      <c r="A21" s="3"/>
      <c r="B21" s="157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2"/>
      <c r="AO21" s="23"/>
      <c r="AP21" s="20"/>
      <c r="AQ21" s="22"/>
      <c r="AR21" s="24"/>
      <c r="AS21" s="25"/>
      <c r="AT21" s="26"/>
    </row>
    <row r="22" spans="1:46" s="8" customFormat="1" x14ac:dyDescent="0.2">
      <c r="A22" s="3"/>
      <c r="B22" s="157"/>
      <c r="C22" s="42" t="s">
        <v>59</v>
      </c>
      <c r="D22" s="43"/>
      <c r="E22" s="44"/>
      <c r="F22" s="45"/>
      <c r="G22" s="44"/>
      <c r="H22" s="46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8"/>
      <c r="AP22" s="49"/>
      <c r="AQ22" s="49"/>
      <c r="AR22" s="50"/>
      <c r="AS22" s="51"/>
      <c r="AT22" s="52"/>
    </row>
    <row r="23" spans="1:46" s="8" customFormat="1" x14ac:dyDescent="0.2">
      <c r="A23" s="3"/>
      <c r="B23" s="157"/>
      <c r="C23" s="53" t="s">
        <v>60</v>
      </c>
      <c r="D23" s="54" t="s">
        <v>61</v>
      </c>
      <c r="E23" s="55" t="s">
        <v>62</v>
      </c>
      <c r="F23" s="103">
        <v>0.35416666666666669</v>
      </c>
      <c r="G23" s="55" t="s">
        <v>63</v>
      </c>
      <c r="H23" s="57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91">
        <v>7</v>
      </c>
      <c r="AO23" s="94">
        <v>2838</v>
      </c>
      <c r="AP23" s="95">
        <v>0.5</v>
      </c>
      <c r="AQ23" s="95">
        <v>0.375</v>
      </c>
      <c r="AR23" s="96">
        <f>(AO23*AN23)*AQ23</f>
        <v>7449.75</v>
      </c>
      <c r="AS23" s="93"/>
      <c r="AT23" s="101">
        <f t="shared" ref="AT23:AT32" si="0">AR23-AS23*AR23</f>
        <v>7449.75</v>
      </c>
    </row>
    <row r="24" spans="1:46" s="8" customFormat="1" x14ac:dyDescent="0.2">
      <c r="A24" s="3"/>
      <c r="B24" s="157"/>
      <c r="C24" s="53" t="s">
        <v>64</v>
      </c>
      <c r="D24" s="54" t="s">
        <v>61</v>
      </c>
      <c r="E24" s="55" t="s">
        <v>65</v>
      </c>
      <c r="F24" s="103">
        <v>0.41666666666666669</v>
      </c>
      <c r="G24" s="55" t="s">
        <v>66</v>
      </c>
      <c r="H24" s="57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91">
        <v>7</v>
      </c>
      <c r="AO24" s="97">
        <v>2627</v>
      </c>
      <c r="AP24" s="95">
        <v>0.5</v>
      </c>
      <c r="AQ24" s="95">
        <v>0.375</v>
      </c>
      <c r="AR24" s="96">
        <f t="shared" ref="AR24:AR29" si="1">(AO24*AN24)*AQ24</f>
        <v>6895.875</v>
      </c>
      <c r="AS24" s="93"/>
      <c r="AT24" s="101">
        <f t="shared" si="0"/>
        <v>6895.875</v>
      </c>
    </row>
    <row r="25" spans="1:46" s="8" customFormat="1" x14ac:dyDescent="0.2">
      <c r="A25" s="3"/>
      <c r="B25" s="157"/>
      <c r="C25" s="53" t="s">
        <v>67</v>
      </c>
      <c r="D25" s="54" t="s">
        <v>61</v>
      </c>
      <c r="E25" s="55" t="s">
        <v>68</v>
      </c>
      <c r="F25" s="103">
        <v>0.58333333333333337</v>
      </c>
      <c r="G25" s="55" t="s">
        <v>63</v>
      </c>
      <c r="H25" s="57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91">
        <v>8</v>
      </c>
      <c r="AO25" s="94">
        <v>2300</v>
      </c>
      <c r="AP25" s="95">
        <v>0.65</v>
      </c>
      <c r="AQ25" s="95">
        <v>0.375</v>
      </c>
      <c r="AR25" s="96">
        <f t="shared" si="1"/>
        <v>6900</v>
      </c>
      <c r="AS25" s="93"/>
      <c r="AT25" s="101">
        <f>AR25-AS25*AR25</f>
        <v>6900</v>
      </c>
    </row>
    <row r="26" spans="1:46" s="8" customFormat="1" x14ac:dyDescent="0.2">
      <c r="A26" s="3"/>
      <c r="B26" s="157"/>
      <c r="C26" s="53" t="s">
        <v>69</v>
      </c>
      <c r="D26" s="54" t="s">
        <v>61</v>
      </c>
      <c r="E26" s="55" t="s">
        <v>70</v>
      </c>
      <c r="F26" s="103">
        <v>0.63541666666666663</v>
      </c>
      <c r="G26" s="55" t="s">
        <v>71</v>
      </c>
      <c r="H26" s="57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91">
        <v>7</v>
      </c>
      <c r="AO26" s="94">
        <v>3388</v>
      </c>
      <c r="AP26" s="95">
        <v>0.5</v>
      </c>
      <c r="AQ26" s="95">
        <v>0.375</v>
      </c>
      <c r="AR26" s="96">
        <f t="shared" si="1"/>
        <v>8893.5</v>
      </c>
      <c r="AS26" s="93"/>
      <c r="AT26" s="101">
        <f t="shared" si="0"/>
        <v>8893.5</v>
      </c>
    </row>
    <row r="27" spans="1:46" s="8" customFormat="1" x14ac:dyDescent="0.2">
      <c r="A27" s="3"/>
      <c r="B27" s="157"/>
      <c r="C27" s="53" t="s">
        <v>72</v>
      </c>
      <c r="D27" s="54" t="s">
        <v>61</v>
      </c>
      <c r="E27" s="55" t="s">
        <v>73</v>
      </c>
      <c r="F27" s="103">
        <v>0.75</v>
      </c>
      <c r="G27" s="55" t="s">
        <v>63</v>
      </c>
      <c r="H27" s="57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91">
        <v>8</v>
      </c>
      <c r="AO27" s="94">
        <v>2900</v>
      </c>
      <c r="AP27" s="98">
        <v>0.65</v>
      </c>
      <c r="AQ27" s="95">
        <v>0.375</v>
      </c>
      <c r="AR27" s="96">
        <f t="shared" si="1"/>
        <v>8700</v>
      </c>
      <c r="AS27" s="93"/>
      <c r="AT27" s="101">
        <f t="shared" si="0"/>
        <v>8700</v>
      </c>
    </row>
    <row r="28" spans="1:46" s="8" customFormat="1" x14ac:dyDescent="0.2">
      <c r="A28" s="3"/>
      <c r="B28" s="157"/>
      <c r="C28" s="53" t="s">
        <v>74</v>
      </c>
      <c r="D28" s="54" t="s">
        <v>61</v>
      </c>
      <c r="E28" s="55" t="s">
        <v>75</v>
      </c>
      <c r="F28" s="103">
        <v>0.79861111111111116</v>
      </c>
      <c r="G28" s="55" t="s">
        <v>63</v>
      </c>
      <c r="H28" s="57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91">
        <v>4</v>
      </c>
      <c r="AO28" s="94">
        <v>4407</v>
      </c>
      <c r="AP28" s="95">
        <v>0.65</v>
      </c>
      <c r="AQ28" s="95">
        <v>0.375</v>
      </c>
      <c r="AR28" s="96">
        <f t="shared" si="1"/>
        <v>6610.5</v>
      </c>
      <c r="AS28" s="93"/>
      <c r="AT28" s="101">
        <f t="shared" si="0"/>
        <v>6610.5</v>
      </c>
    </row>
    <row r="29" spans="1:46" s="8" customFormat="1" x14ac:dyDescent="0.2">
      <c r="A29" s="3"/>
      <c r="B29" s="157"/>
      <c r="C29" s="53" t="s">
        <v>76</v>
      </c>
      <c r="D29" s="54" t="s">
        <v>77</v>
      </c>
      <c r="E29" s="55" t="s">
        <v>78</v>
      </c>
      <c r="F29" s="103">
        <v>0.82638888888888884</v>
      </c>
      <c r="G29" s="55" t="s">
        <v>63</v>
      </c>
      <c r="H29" s="57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91">
        <v>3</v>
      </c>
      <c r="AO29" s="94">
        <v>8331</v>
      </c>
      <c r="AP29" s="95">
        <v>0.65</v>
      </c>
      <c r="AQ29" s="95">
        <v>0.375</v>
      </c>
      <c r="AR29" s="96">
        <f t="shared" si="1"/>
        <v>9372.375</v>
      </c>
      <c r="AS29" s="93"/>
      <c r="AT29" s="101">
        <f t="shared" si="0"/>
        <v>9372.375</v>
      </c>
    </row>
    <row r="30" spans="1:46" s="8" customFormat="1" x14ac:dyDescent="0.2">
      <c r="A30" s="3"/>
      <c r="B30" s="157"/>
      <c r="C30" s="53" t="s">
        <v>79</v>
      </c>
      <c r="D30" s="54" t="s">
        <v>80</v>
      </c>
      <c r="E30" s="55" t="s">
        <v>81</v>
      </c>
      <c r="F30" s="103">
        <v>0.3125</v>
      </c>
      <c r="G30" s="55" t="s">
        <v>63</v>
      </c>
      <c r="H30" s="57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91">
        <v>2</v>
      </c>
      <c r="AO30" s="94">
        <v>2567</v>
      </c>
      <c r="AP30" s="95">
        <v>0.5</v>
      </c>
      <c r="AQ30" s="95">
        <v>0.375</v>
      </c>
      <c r="AR30" s="96">
        <f>(AO30*AN30)*AQ30</f>
        <v>1925.25</v>
      </c>
      <c r="AS30" s="93"/>
      <c r="AT30" s="101">
        <f t="shared" si="0"/>
        <v>1925.25</v>
      </c>
    </row>
    <row r="31" spans="1:46" s="8" customFormat="1" x14ac:dyDescent="0.2">
      <c r="A31" s="3"/>
      <c r="B31" s="157"/>
      <c r="C31" s="53" t="s">
        <v>82</v>
      </c>
      <c r="D31" s="54" t="s">
        <v>83</v>
      </c>
      <c r="E31" s="55" t="s">
        <v>84</v>
      </c>
      <c r="F31" s="103">
        <v>0.55208333333333337</v>
      </c>
      <c r="G31" s="55" t="s">
        <v>85</v>
      </c>
      <c r="H31" s="57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91">
        <v>2</v>
      </c>
      <c r="AO31" s="94">
        <v>2627</v>
      </c>
      <c r="AP31" s="95">
        <v>0.65</v>
      </c>
      <c r="AQ31" s="95">
        <v>0.375</v>
      </c>
      <c r="AR31" s="96">
        <f t="shared" ref="AR31:AR32" si="2">(AO31*AN31)*AQ31</f>
        <v>1970.25</v>
      </c>
      <c r="AS31" s="93"/>
      <c r="AT31" s="101">
        <f t="shared" si="0"/>
        <v>1970.25</v>
      </c>
    </row>
    <row r="32" spans="1:46" s="8" customFormat="1" x14ac:dyDescent="0.2">
      <c r="A32" s="3"/>
      <c r="B32" s="157"/>
      <c r="C32" s="53" t="s">
        <v>86</v>
      </c>
      <c r="D32" s="54" t="s">
        <v>83</v>
      </c>
      <c r="E32" s="55" t="s">
        <v>87</v>
      </c>
      <c r="F32" s="103">
        <v>0.66666666666666663</v>
      </c>
      <c r="G32" s="55" t="s">
        <v>88</v>
      </c>
      <c r="H32" s="57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91">
        <v>1</v>
      </c>
      <c r="AO32" s="94">
        <v>7899</v>
      </c>
      <c r="AP32" s="95">
        <v>0.65</v>
      </c>
      <c r="AQ32" s="95">
        <v>0.375</v>
      </c>
      <c r="AR32" s="96">
        <f t="shared" si="2"/>
        <v>2962.125</v>
      </c>
      <c r="AS32" s="93"/>
      <c r="AT32" s="101">
        <f t="shared" si="0"/>
        <v>2962.125</v>
      </c>
    </row>
    <row r="33" spans="1:46" s="8" customFormat="1" x14ac:dyDescent="0.2">
      <c r="A33" s="3"/>
      <c r="B33" s="157"/>
      <c r="C33" s="53" t="s">
        <v>89</v>
      </c>
      <c r="D33" s="54" t="s">
        <v>83</v>
      </c>
      <c r="E33" s="55" t="s">
        <v>90</v>
      </c>
      <c r="F33" s="103">
        <v>0.82291666666666663</v>
      </c>
      <c r="G33" s="55" t="s">
        <v>63</v>
      </c>
      <c r="H33" s="57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91">
        <v>1</v>
      </c>
      <c r="AO33" s="94">
        <v>8622</v>
      </c>
      <c r="AP33" s="95">
        <v>0.65</v>
      </c>
      <c r="AQ33" s="95">
        <v>0.375</v>
      </c>
      <c r="AR33" s="96">
        <f t="shared" ref="AR33" si="3">(AO33*AN33)*AQ33</f>
        <v>3233.25</v>
      </c>
      <c r="AS33" s="93"/>
      <c r="AT33" s="101">
        <f t="shared" ref="AT33" si="4">AR33-AS33*AR33</f>
        <v>3233.25</v>
      </c>
    </row>
    <row r="34" spans="1:46" s="8" customFormat="1" x14ac:dyDescent="0.2">
      <c r="A34" s="3"/>
      <c r="B34" s="157"/>
      <c r="C34" s="53"/>
      <c r="D34" s="64"/>
      <c r="E34" s="65"/>
      <c r="F34" s="104"/>
      <c r="G34" s="65"/>
      <c r="H34" s="57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91"/>
      <c r="AO34" s="94"/>
      <c r="AP34" s="95"/>
      <c r="AQ34" s="95"/>
      <c r="AR34" s="96"/>
      <c r="AS34" s="62"/>
      <c r="AT34" s="101"/>
    </row>
    <row r="35" spans="1:46" s="8" customFormat="1" x14ac:dyDescent="0.2">
      <c r="A35" s="3"/>
      <c r="B35" s="157"/>
      <c r="C35" s="67" t="s">
        <v>91</v>
      </c>
      <c r="D35" s="68"/>
      <c r="E35" s="69"/>
      <c r="F35" s="105"/>
      <c r="G35" s="69"/>
      <c r="H35" s="70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92"/>
      <c r="AO35" s="99"/>
      <c r="AP35" s="49"/>
      <c r="AQ35" s="49"/>
      <c r="AR35" s="100"/>
      <c r="AS35" s="72"/>
      <c r="AT35" s="102"/>
    </row>
    <row r="36" spans="1:46" s="8" customFormat="1" x14ac:dyDescent="0.2">
      <c r="A36" s="3"/>
      <c r="B36" s="157"/>
      <c r="C36" s="53" t="s">
        <v>60</v>
      </c>
      <c r="D36" s="54" t="s">
        <v>61</v>
      </c>
      <c r="E36" s="55" t="s">
        <v>62</v>
      </c>
      <c r="F36" s="103">
        <v>0.35416666666666669</v>
      </c>
      <c r="G36" s="55" t="s">
        <v>63</v>
      </c>
      <c r="H36" s="57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91">
        <v>1</v>
      </c>
      <c r="AO36" s="94">
        <v>2838</v>
      </c>
      <c r="AP36" s="95">
        <v>0.5</v>
      </c>
      <c r="AQ36" s="95">
        <v>1</v>
      </c>
      <c r="AR36" s="96">
        <f>(AO36*AN36)*AQ36</f>
        <v>2838</v>
      </c>
      <c r="AS36" s="93"/>
      <c r="AT36" s="101">
        <f t="shared" ref="AT36:AT41" si="5">AR36-AS36*AR36</f>
        <v>2838</v>
      </c>
    </row>
    <row r="37" spans="1:46" s="8" customFormat="1" x14ac:dyDescent="0.2">
      <c r="A37" s="3"/>
      <c r="B37" s="157"/>
      <c r="C37" s="53" t="s">
        <v>64</v>
      </c>
      <c r="D37" s="54" t="s">
        <v>61</v>
      </c>
      <c r="E37" s="55" t="s">
        <v>65</v>
      </c>
      <c r="F37" s="103">
        <v>0.41666666666666669</v>
      </c>
      <c r="G37" s="55" t="s">
        <v>66</v>
      </c>
      <c r="H37" s="57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91">
        <v>2</v>
      </c>
      <c r="AO37" s="97">
        <v>2627</v>
      </c>
      <c r="AP37" s="95">
        <v>0.5</v>
      </c>
      <c r="AQ37" s="95">
        <v>1</v>
      </c>
      <c r="AR37" s="96">
        <f t="shared" ref="AR37:AR43" si="6">(AO37*AN37)*AQ37</f>
        <v>5254</v>
      </c>
      <c r="AS37" s="93"/>
      <c r="AT37" s="101">
        <f t="shared" si="5"/>
        <v>5254</v>
      </c>
    </row>
    <row r="38" spans="1:46" s="8" customFormat="1" x14ac:dyDescent="0.2">
      <c r="A38" s="3"/>
      <c r="B38" s="157"/>
      <c r="C38" s="53" t="s">
        <v>67</v>
      </c>
      <c r="D38" s="54" t="s">
        <v>61</v>
      </c>
      <c r="E38" s="55" t="s">
        <v>68</v>
      </c>
      <c r="F38" s="103">
        <v>0.58333333333333337</v>
      </c>
      <c r="G38" s="55" t="s">
        <v>63</v>
      </c>
      <c r="H38" s="57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91">
        <v>2</v>
      </c>
      <c r="AO38" s="94">
        <v>2300</v>
      </c>
      <c r="AP38" s="95">
        <v>0.65</v>
      </c>
      <c r="AQ38" s="95">
        <v>1</v>
      </c>
      <c r="AR38" s="96">
        <f t="shared" si="6"/>
        <v>4600</v>
      </c>
      <c r="AS38" s="93"/>
      <c r="AT38" s="101">
        <f t="shared" si="5"/>
        <v>4600</v>
      </c>
    </row>
    <row r="39" spans="1:46" s="8" customFormat="1" x14ac:dyDescent="0.2">
      <c r="A39" s="3"/>
      <c r="B39" s="157"/>
      <c r="C39" s="53" t="s">
        <v>72</v>
      </c>
      <c r="D39" s="54" t="s">
        <v>61</v>
      </c>
      <c r="E39" s="55" t="s">
        <v>73</v>
      </c>
      <c r="F39" s="103">
        <v>0.75</v>
      </c>
      <c r="G39" s="55" t="s">
        <v>63</v>
      </c>
      <c r="H39" s="57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91">
        <v>1</v>
      </c>
      <c r="AO39" s="94">
        <v>2900</v>
      </c>
      <c r="AP39" s="98">
        <v>0.65</v>
      </c>
      <c r="AQ39" s="95">
        <v>1</v>
      </c>
      <c r="AR39" s="96">
        <f t="shared" si="6"/>
        <v>2900</v>
      </c>
      <c r="AS39" s="93"/>
      <c r="AT39" s="101">
        <f t="shared" si="5"/>
        <v>2900</v>
      </c>
    </row>
    <row r="40" spans="1:46" s="8" customFormat="1" x14ac:dyDescent="0.2">
      <c r="A40" s="3"/>
      <c r="B40" s="157"/>
      <c r="C40" s="53" t="s">
        <v>74</v>
      </c>
      <c r="D40" s="54" t="s">
        <v>61</v>
      </c>
      <c r="E40" s="55" t="s">
        <v>75</v>
      </c>
      <c r="F40" s="103">
        <v>0.79861111111111116</v>
      </c>
      <c r="G40" s="55" t="s">
        <v>63</v>
      </c>
      <c r="H40" s="57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91">
        <v>1</v>
      </c>
      <c r="AO40" s="94">
        <v>4407</v>
      </c>
      <c r="AP40" s="95">
        <v>0.65</v>
      </c>
      <c r="AQ40" s="95">
        <v>1</v>
      </c>
      <c r="AR40" s="96">
        <f t="shared" si="6"/>
        <v>4407</v>
      </c>
      <c r="AS40" s="93"/>
      <c r="AT40" s="101">
        <f t="shared" si="5"/>
        <v>4407</v>
      </c>
    </row>
    <row r="41" spans="1:46" s="8" customFormat="1" x14ac:dyDescent="0.2">
      <c r="A41" s="3"/>
      <c r="B41" s="157"/>
      <c r="C41" s="53" t="s">
        <v>76</v>
      </c>
      <c r="D41" s="54" t="s">
        <v>77</v>
      </c>
      <c r="E41" s="55" t="s">
        <v>78</v>
      </c>
      <c r="F41" s="103">
        <v>0.82638888888888884</v>
      </c>
      <c r="G41" s="55" t="s">
        <v>63</v>
      </c>
      <c r="H41" s="57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91">
        <v>1</v>
      </c>
      <c r="AO41" s="94">
        <v>8331</v>
      </c>
      <c r="AP41" s="95">
        <v>0.65</v>
      </c>
      <c r="AQ41" s="95">
        <v>1</v>
      </c>
      <c r="AR41" s="96">
        <f t="shared" si="6"/>
        <v>8331</v>
      </c>
      <c r="AS41" s="93"/>
      <c r="AT41" s="101">
        <f t="shared" si="5"/>
        <v>8331</v>
      </c>
    </row>
    <row r="42" spans="1:46" s="8" customFormat="1" x14ac:dyDescent="0.2">
      <c r="A42" s="3"/>
      <c r="B42" s="157"/>
      <c r="C42" s="53" t="s">
        <v>86</v>
      </c>
      <c r="D42" s="54" t="s">
        <v>83</v>
      </c>
      <c r="E42" s="55" t="s">
        <v>87</v>
      </c>
      <c r="F42" s="103">
        <v>0.66666666666666663</v>
      </c>
      <c r="G42" s="55" t="s">
        <v>88</v>
      </c>
      <c r="H42" s="57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91">
        <v>1</v>
      </c>
      <c r="AO42" s="94">
        <v>7899</v>
      </c>
      <c r="AP42" s="95">
        <v>0.65</v>
      </c>
      <c r="AQ42" s="95">
        <v>1</v>
      </c>
      <c r="AR42" s="96">
        <f t="shared" si="6"/>
        <v>7899</v>
      </c>
      <c r="AS42" s="93"/>
      <c r="AT42" s="101">
        <f t="shared" ref="AT42:AT43" si="7">AR42-AS42*AR42</f>
        <v>7899</v>
      </c>
    </row>
    <row r="43" spans="1:46" s="8" customFormat="1" x14ac:dyDescent="0.2">
      <c r="A43" s="3"/>
      <c r="B43" s="157"/>
      <c r="C43" s="53" t="s">
        <v>89</v>
      </c>
      <c r="D43" s="54" t="s">
        <v>83</v>
      </c>
      <c r="E43" s="55" t="s">
        <v>90</v>
      </c>
      <c r="F43" s="103">
        <v>0.82291666666666663</v>
      </c>
      <c r="G43" s="55" t="s">
        <v>63</v>
      </c>
      <c r="H43" s="57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91">
        <v>1</v>
      </c>
      <c r="AO43" s="94">
        <v>8622</v>
      </c>
      <c r="AP43" s="95">
        <v>0.65</v>
      </c>
      <c r="AQ43" s="95">
        <v>1</v>
      </c>
      <c r="AR43" s="96">
        <f t="shared" si="6"/>
        <v>8622</v>
      </c>
      <c r="AS43" s="93"/>
      <c r="AT43" s="101">
        <f t="shared" si="7"/>
        <v>8622</v>
      </c>
    </row>
    <row r="44" spans="1:46" s="8" customFormat="1" x14ac:dyDescent="0.2">
      <c r="A44" s="3"/>
      <c r="B44" s="157"/>
      <c r="C44" s="53"/>
      <c r="D44" s="54"/>
      <c r="E44" s="55"/>
      <c r="F44" s="56"/>
      <c r="G44" s="55"/>
      <c r="H44" s="57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9"/>
      <c r="AO44" s="60"/>
      <c r="AP44" s="56"/>
      <c r="AQ44" s="56"/>
      <c r="AR44" s="61"/>
      <c r="AS44" s="62"/>
      <c r="AT44" s="63"/>
    </row>
    <row r="45" spans="1:46" s="8" customFormat="1" x14ac:dyDescent="0.2">
      <c r="A45" s="3"/>
      <c r="B45" s="157"/>
      <c r="C45" s="73" t="s">
        <v>93</v>
      </c>
      <c r="D45" s="74"/>
      <c r="E45" s="75"/>
      <c r="F45" s="76"/>
      <c r="G45" s="75"/>
      <c r="H45" s="77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9"/>
      <c r="AP45" s="76"/>
      <c r="AQ45" s="76"/>
      <c r="AR45" s="80"/>
      <c r="AS45" s="81"/>
      <c r="AT45" s="82"/>
    </row>
    <row r="46" spans="1:46" s="8" customFormat="1" x14ac:dyDescent="0.2">
      <c r="A46" s="3"/>
      <c r="B46" s="157"/>
      <c r="C46" s="53" t="s">
        <v>94</v>
      </c>
      <c r="D46" s="64"/>
      <c r="E46" s="65"/>
      <c r="F46" s="66"/>
      <c r="G46" s="65"/>
      <c r="H46" s="57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9"/>
      <c r="AO46" s="83"/>
      <c r="AP46" s="66"/>
      <c r="AQ46" s="66"/>
      <c r="AR46" s="84"/>
      <c r="AS46" s="85"/>
      <c r="AT46" s="86"/>
    </row>
    <row r="47" spans="1:46" s="8" customFormat="1" x14ac:dyDescent="0.2">
      <c r="A47" s="3"/>
      <c r="B47" s="157"/>
      <c r="C47" s="53" t="s">
        <v>95</v>
      </c>
      <c r="D47" s="64"/>
      <c r="E47" s="65"/>
      <c r="F47" s="66"/>
      <c r="G47" s="65"/>
      <c r="H47" s="57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9"/>
      <c r="AO47" s="83"/>
      <c r="AP47" s="66"/>
      <c r="AQ47" s="66"/>
      <c r="AR47" s="84"/>
      <c r="AS47" s="85"/>
      <c r="AT47" s="86"/>
    </row>
    <row r="48" spans="1:46" s="8" customFormat="1" x14ac:dyDescent="0.2">
      <c r="A48" s="3"/>
      <c r="B48" s="157"/>
      <c r="C48" s="53" t="s">
        <v>96</v>
      </c>
      <c r="D48" s="64"/>
      <c r="E48" s="65"/>
      <c r="F48" s="66"/>
      <c r="G48" s="65"/>
      <c r="H48" s="57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9"/>
      <c r="AO48" s="83"/>
      <c r="AP48" s="66"/>
      <c r="AQ48" s="66"/>
      <c r="AR48" s="84"/>
      <c r="AS48" s="85"/>
      <c r="AT48" s="86"/>
    </row>
    <row r="49" spans="1:46" s="8" customFormat="1" x14ac:dyDescent="0.2">
      <c r="A49" s="3"/>
      <c r="B49" s="157"/>
      <c r="C49" s="53" t="s">
        <v>97</v>
      </c>
      <c r="D49" s="64"/>
      <c r="E49" s="65"/>
      <c r="F49" s="66"/>
      <c r="G49" s="65"/>
      <c r="H49" s="57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9"/>
      <c r="AO49" s="83"/>
      <c r="AP49" s="66"/>
      <c r="AQ49" s="66"/>
      <c r="AR49" s="84"/>
      <c r="AS49" s="85"/>
      <c r="AT49" s="86"/>
    </row>
    <row r="50" spans="1:46" s="8" customFormat="1" x14ac:dyDescent="0.2">
      <c r="A50" s="3"/>
      <c r="B50" s="157"/>
      <c r="C50" s="53" t="s">
        <v>98</v>
      </c>
      <c r="D50" s="64"/>
      <c r="E50" s="65"/>
      <c r="F50" s="66"/>
      <c r="G50" s="65"/>
      <c r="H50" s="57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9"/>
      <c r="AO50" s="83"/>
      <c r="AP50" s="66"/>
      <c r="AQ50" s="66"/>
      <c r="AR50" s="84"/>
      <c r="AS50" s="85"/>
      <c r="AT50" s="86"/>
    </row>
    <row r="51" spans="1:46" s="8" customFormat="1" x14ac:dyDescent="0.2">
      <c r="A51" s="3"/>
      <c r="B51" s="157"/>
      <c r="C51" s="53" t="s">
        <v>99</v>
      </c>
      <c r="D51" s="64"/>
      <c r="E51" s="65"/>
      <c r="F51" s="66"/>
      <c r="G51" s="65"/>
      <c r="H51" s="57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9"/>
      <c r="AO51" s="83"/>
      <c r="AP51" s="66"/>
      <c r="AQ51" s="66"/>
      <c r="AR51" s="84"/>
      <c r="AS51" s="85"/>
      <c r="AT51" s="86"/>
    </row>
    <row r="52" spans="1:46" s="8" customFormat="1" x14ac:dyDescent="0.2">
      <c r="A52" s="3"/>
      <c r="B52" s="157"/>
      <c r="C52" s="53" t="s">
        <v>100</v>
      </c>
      <c r="D52" s="64"/>
      <c r="E52" s="65"/>
      <c r="F52" s="66"/>
      <c r="G52" s="65"/>
      <c r="H52" s="57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9"/>
      <c r="AO52" s="83"/>
      <c r="AP52" s="66"/>
      <c r="AQ52" s="66"/>
      <c r="AR52" s="84"/>
      <c r="AS52" s="85"/>
      <c r="AT52" s="86"/>
    </row>
    <row r="53" spans="1:46" s="8" customFormat="1" x14ac:dyDescent="0.2">
      <c r="A53" s="3"/>
      <c r="B53" s="157"/>
      <c r="C53" s="53" t="s">
        <v>101</v>
      </c>
      <c r="D53" s="64"/>
      <c r="E53" s="65"/>
      <c r="F53" s="66"/>
      <c r="G53" s="65"/>
      <c r="H53" s="57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9"/>
      <c r="AO53" s="83"/>
      <c r="AP53" s="66"/>
      <c r="AQ53" s="66"/>
      <c r="AR53" s="84"/>
      <c r="AS53" s="85"/>
      <c r="AT53" s="86"/>
    </row>
    <row r="54" spans="1:46" s="8" customFormat="1" x14ac:dyDescent="0.2">
      <c r="A54" s="3"/>
      <c r="B54" s="157"/>
      <c r="C54" s="53"/>
      <c r="D54" s="64"/>
      <c r="E54" s="65"/>
      <c r="F54" s="65"/>
      <c r="G54" s="65"/>
      <c r="H54" s="87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9"/>
      <c r="AO54" s="88"/>
      <c r="AP54" s="65"/>
      <c r="AQ54" s="66"/>
      <c r="AR54" s="84"/>
      <c r="AS54" s="85"/>
      <c r="AT54" s="86"/>
    </row>
    <row r="55" spans="1:46" s="8" customFormat="1" ht="12.75" customHeight="1" x14ac:dyDescent="0.2">
      <c r="A55" s="3"/>
      <c r="B55" s="157"/>
      <c r="C55" s="89" t="s">
        <v>55</v>
      </c>
      <c r="D55" s="65"/>
      <c r="E55" s="65"/>
      <c r="F55" s="65"/>
      <c r="G55" s="65"/>
      <c r="H55" s="90">
        <f>AT55/AN55</f>
        <v>0</v>
      </c>
      <c r="I55" s="58">
        <f t="shared" ref="I55:AM55" si="8">SUM(I21:I54)</f>
        <v>0</v>
      </c>
      <c r="J55" s="58">
        <f t="shared" si="8"/>
        <v>0</v>
      </c>
      <c r="K55" s="58">
        <f t="shared" si="8"/>
        <v>0</v>
      </c>
      <c r="L55" s="58">
        <f t="shared" si="8"/>
        <v>0</v>
      </c>
      <c r="M55" s="58">
        <f t="shared" si="8"/>
        <v>0</v>
      </c>
      <c r="N55" s="58">
        <f t="shared" si="8"/>
        <v>0</v>
      </c>
      <c r="O55" s="58">
        <f t="shared" si="8"/>
        <v>0</v>
      </c>
      <c r="P55" s="58">
        <f t="shared" si="8"/>
        <v>0</v>
      </c>
      <c r="Q55" s="58">
        <f t="shared" si="8"/>
        <v>0</v>
      </c>
      <c r="R55" s="58">
        <f t="shared" si="8"/>
        <v>0</v>
      </c>
      <c r="S55" s="58">
        <f t="shared" si="8"/>
        <v>0</v>
      </c>
      <c r="T55" s="58">
        <f t="shared" si="8"/>
        <v>0</v>
      </c>
      <c r="U55" s="58">
        <f t="shared" si="8"/>
        <v>0</v>
      </c>
      <c r="V55" s="58">
        <f t="shared" si="8"/>
        <v>0</v>
      </c>
      <c r="W55" s="58">
        <f t="shared" si="8"/>
        <v>0</v>
      </c>
      <c r="X55" s="58">
        <f t="shared" si="8"/>
        <v>0</v>
      </c>
      <c r="Y55" s="58">
        <f t="shared" si="8"/>
        <v>0</v>
      </c>
      <c r="Z55" s="58">
        <f t="shared" si="8"/>
        <v>0</v>
      </c>
      <c r="AA55" s="58">
        <f t="shared" si="8"/>
        <v>0</v>
      </c>
      <c r="AB55" s="58">
        <f t="shared" si="8"/>
        <v>0</v>
      </c>
      <c r="AC55" s="58">
        <f t="shared" si="8"/>
        <v>0</v>
      </c>
      <c r="AD55" s="58">
        <f t="shared" si="8"/>
        <v>0</v>
      </c>
      <c r="AE55" s="58">
        <f t="shared" si="8"/>
        <v>0</v>
      </c>
      <c r="AF55" s="58">
        <f t="shared" si="8"/>
        <v>0</v>
      </c>
      <c r="AG55" s="58">
        <f t="shared" si="8"/>
        <v>0</v>
      </c>
      <c r="AH55" s="58">
        <f t="shared" si="8"/>
        <v>0</v>
      </c>
      <c r="AI55" s="58">
        <f t="shared" si="8"/>
        <v>0</v>
      </c>
      <c r="AJ55" s="58">
        <f t="shared" si="8"/>
        <v>0</v>
      </c>
      <c r="AK55" s="58">
        <f t="shared" si="8"/>
        <v>0</v>
      </c>
      <c r="AL55" s="58">
        <f t="shared" si="8"/>
        <v>0</v>
      </c>
      <c r="AM55" s="58">
        <f t="shared" si="8"/>
        <v>0</v>
      </c>
      <c r="AN55" s="91">
        <f>SUM(AN23:AN54)</f>
        <v>60</v>
      </c>
      <c r="AO55" s="83"/>
      <c r="AP55" s="83"/>
      <c r="AQ55" s="83"/>
      <c r="AR55" s="83"/>
      <c r="AS55" s="83"/>
      <c r="AT55" s="86"/>
    </row>
    <row r="56" spans="1:46" s="8" customFormat="1" ht="13.5" customHeight="1" thickBot="1" x14ac:dyDescent="0.25">
      <c r="A56" s="4"/>
      <c r="B56" s="158"/>
      <c r="C56" s="199" t="s">
        <v>102</v>
      </c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199"/>
      <c r="AO56" s="199"/>
      <c r="AP56" s="199"/>
      <c r="AQ56" s="199"/>
      <c r="AR56" s="199"/>
      <c r="AS56" s="199"/>
      <c r="AT56" s="200"/>
    </row>
    <row r="57" spans="1:46" s="8" customFormat="1" ht="3" customHeight="1" thickBot="1" x14ac:dyDescent="0.25">
      <c r="A57" s="1"/>
      <c r="D57" s="27"/>
      <c r="E57" s="28"/>
      <c r="F57" s="28"/>
      <c r="G57" s="28"/>
      <c r="H57" s="27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9"/>
      <c r="AO57" s="30"/>
      <c r="AP57" s="27"/>
      <c r="AQ57" s="28"/>
      <c r="AR57" s="31"/>
      <c r="AS57" s="32"/>
      <c r="AT57" s="33"/>
    </row>
    <row r="58" spans="1:46" s="8" customFormat="1" ht="16.5" customHeight="1" thickBot="1" x14ac:dyDescent="0.25">
      <c r="A58" s="1"/>
      <c r="B58" s="163" t="s">
        <v>103</v>
      </c>
      <c r="C58" s="120" t="s">
        <v>104</v>
      </c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2"/>
      <c r="V58" s="228" t="s">
        <v>105</v>
      </c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  <c r="AJ58" s="229"/>
      <c r="AK58" s="229"/>
      <c r="AL58" s="229"/>
      <c r="AM58" s="229"/>
      <c r="AN58" s="229"/>
      <c r="AO58" s="229"/>
      <c r="AP58" s="229"/>
      <c r="AQ58" s="230"/>
      <c r="AR58" s="197" t="s">
        <v>106</v>
      </c>
      <c r="AS58" s="198"/>
      <c r="AT58" s="34">
        <f>SUM(AR23:AR43)</f>
        <v>109763.875</v>
      </c>
    </row>
    <row r="59" spans="1:46" s="8" customFormat="1" x14ac:dyDescent="0.2">
      <c r="A59" s="1"/>
      <c r="B59" s="164"/>
      <c r="C59" s="108"/>
      <c r="D59" s="109"/>
      <c r="E59" s="108"/>
      <c r="F59" s="113"/>
      <c r="G59" s="113"/>
      <c r="H59" s="113"/>
      <c r="I59" s="113"/>
      <c r="J59" s="109"/>
      <c r="K59" s="108"/>
      <c r="L59" s="113"/>
      <c r="M59" s="113"/>
      <c r="N59" s="113"/>
      <c r="O59" s="113"/>
      <c r="P59" s="113"/>
      <c r="Q59" s="113"/>
      <c r="R59" s="113"/>
      <c r="S59" s="113"/>
      <c r="T59" s="113"/>
      <c r="U59" s="109"/>
      <c r="V59" s="187" t="s">
        <v>107</v>
      </c>
      <c r="W59" s="188"/>
      <c r="X59" s="188"/>
      <c r="Y59" s="188"/>
      <c r="Z59" s="188"/>
      <c r="AA59" s="189"/>
      <c r="AB59" s="187" t="s">
        <v>108</v>
      </c>
      <c r="AC59" s="195"/>
      <c r="AD59" s="195"/>
      <c r="AE59" s="195"/>
      <c r="AF59" s="195"/>
      <c r="AG59" s="196"/>
      <c r="AH59" s="187" t="s">
        <v>109</v>
      </c>
      <c r="AI59" s="195"/>
      <c r="AJ59" s="195"/>
      <c r="AK59" s="195"/>
      <c r="AL59" s="195"/>
      <c r="AM59" s="195"/>
      <c r="AN59" s="196"/>
      <c r="AO59" s="216"/>
      <c r="AP59" s="216"/>
      <c r="AQ59" s="217"/>
      <c r="AR59" s="190" t="s">
        <v>110</v>
      </c>
      <c r="AS59" s="191"/>
      <c r="AT59" s="35">
        <f>AT58-AT60</f>
        <v>0</v>
      </c>
    </row>
    <row r="60" spans="1:46" s="8" customFormat="1" x14ac:dyDescent="0.2">
      <c r="A60" s="1"/>
      <c r="B60" s="164"/>
      <c r="C60" s="110"/>
      <c r="D60" s="111"/>
      <c r="E60" s="110"/>
      <c r="F60" s="114"/>
      <c r="G60" s="114"/>
      <c r="H60" s="114"/>
      <c r="I60" s="114"/>
      <c r="J60" s="111"/>
      <c r="K60" s="110"/>
      <c r="L60" s="114"/>
      <c r="M60" s="114"/>
      <c r="N60" s="114"/>
      <c r="O60" s="114"/>
      <c r="P60" s="114"/>
      <c r="Q60" s="114"/>
      <c r="R60" s="114"/>
      <c r="S60" s="114"/>
      <c r="T60" s="114"/>
      <c r="U60" s="111"/>
      <c r="V60" s="131" t="s">
        <v>111</v>
      </c>
      <c r="W60" s="133"/>
      <c r="X60" s="133"/>
      <c r="Y60" s="133"/>
      <c r="Z60" s="129" t="s">
        <v>112</v>
      </c>
      <c r="AA60" s="130"/>
      <c r="AB60" s="131" t="s">
        <v>113</v>
      </c>
      <c r="AC60" s="132"/>
      <c r="AD60" s="132"/>
      <c r="AE60" s="132"/>
      <c r="AF60" s="129" t="s">
        <v>112</v>
      </c>
      <c r="AG60" s="130"/>
      <c r="AH60" s="131" t="s">
        <v>114</v>
      </c>
      <c r="AI60" s="132"/>
      <c r="AJ60" s="132"/>
      <c r="AK60" s="132"/>
      <c r="AL60" s="132"/>
      <c r="AM60" s="129"/>
      <c r="AN60" s="130"/>
      <c r="AO60" s="129"/>
      <c r="AP60" s="129"/>
      <c r="AQ60" s="192"/>
      <c r="AR60" s="193" t="s">
        <v>115</v>
      </c>
      <c r="AS60" s="194"/>
      <c r="AT60" s="36">
        <f>SUM(AT22:AT54)</f>
        <v>109763.875</v>
      </c>
    </row>
    <row r="61" spans="1:46" s="8" customFormat="1" x14ac:dyDescent="0.2">
      <c r="A61" s="1"/>
      <c r="B61" s="164"/>
      <c r="C61" s="110"/>
      <c r="D61" s="111"/>
      <c r="E61" s="110"/>
      <c r="F61" s="114"/>
      <c r="G61" s="114"/>
      <c r="H61" s="114"/>
      <c r="I61" s="114"/>
      <c r="J61" s="111"/>
      <c r="K61" s="110"/>
      <c r="L61" s="114"/>
      <c r="M61" s="114"/>
      <c r="N61" s="114"/>
      <c r="O61" s="114"/>
      <c r="P61" s="114"/>
      <c r="Q61" s="114"/>
      <c r="R61" s="114"/>
      <c r="S61" s="114"/>
      <c r="T61" s="114"/>
      <c r="U61" s="111"/>
      <c r="V61" s="131" t="s">
        <v>116</v>
      </c>
      <c r="W61" s="133"/>
      <c r="X61" s="133"/>
      <c r="Y61" s="133"/>
      <c r="Z61" s="129"/>
      <c r="AA61" s="130"/>
      <c r="AB61" s="131" t="s">
        <v>117</v>
      </c>
      <c r="AC61" s="132"/>
      <c r="AD61" s="132"/>
      <c r="AE61" s="132"/>
      <c r="AF61" s="129"/>
      <c r="AG61" s="130"/>
      <c r="AH61" s="131" t="s">
        <v>118</v>
      </c>
      <c r="AI61" s="132"/>
      <c r="AJ61" s="132"/>
      <c r="AK61" s="132"/>
      <c r="AL61" s="132"/>
      <c r="AM61" s="129" t="s">
        <v>112</v>
      </c>
      <c r="AN61" s="130"/>
      <c r="AO61" s="185" t="s">
        <v>119</v>
      </c>
      <c r="AP61" s="185"/>
      <c r="AQ61" s="186"/>
      <c r="AR61" s="193" t="s">
        <v>120</v>
      </c>
      <c r="AS61" s="194"/>
      <c r="AT61" s="36">
        <v>0</v>
      </c>
    </row>
    <row r="62" spans="1:46" s="8" customFormat="1" ht="12.75" thickBot="1" x14ac:dyDescent="0.25">
      <c r="A62" s="1"/>
      <c r="B62" s="165"/>
      <c r="C62" s="106" t="s">
        <v>121</v>
      </c>
      <c r="D62" s="107"/>
      <c r="E62" s="106" t="s">
        <v>122</v>
      </c>
      <c r="F62" s="112"/>
      <c r="G62" s="112"/>
      <c r="H62" s="112"/>
      <c r="I62" s="112"/>
      <c r="J62" s="107"/>
      <c r="K62" s="106" t="s">
        <v>123</v>
      </c>
      <c r="L62" s="112"/>
      <c r="M62" s="112"/>
      <c r="N62" s="112"/>
      <c r="O62" s="112"/>
      <c r="P62" s="112"/>
      <c r="Q62" s="112"/>
      <c r="R62" s="112"/>
      <c r="S62" s="112"/>
      <c r="T62" s="112"/>
      <c r="U62" s="107"/>
      <c r="V62" s="125" t="s">
        <v>124</v>
      </c>
      <c r="W62" s="126"/>
      <c r="X62" s="126"/>
      <c r="Y62" s="126"/>
      <c r="Z62" s="118"/>
      <c r="AA62" s="127"/>
      <c r="AB62" s="125" t="s">
        <v>125</v>
      </c>
      <c r="AC62" s="128"/>
      <c r="AD62" s="128"/>
      <c r="AE62" s="128"/>
      <c r="AF62" s="118"/>
      <c r="AG62" s="127"/>
      <c r="AH62" s="125" t="s">
        <v>126</v>
      </c>
      <c r="AI62" s="128"/>
      <c r="AJ62" s="128"/>
      <c r="AK62" s="128"/>
      <c r="AL62" s="128"/>
      <c r="AM62" s="118"/>
      <c r="AN62" s="127"/>
      <c r="AO62" s="118"/>
      <c r="AP62" s="118"/>
      <c r="AQ62" s="119"/>
      <c r="AR62" s="226" t="s">
        <v>118</v>
      </c>
      <c r="AS62" s="227"/>
      <c r="AT62" s="37">
        <f>AT60-AT61</f>
        <v>109763.875</v>
      </c>
    </row>
    <row r="63" spans="1:46" s="1" customFormat="1" ht="12" customHeight="1" x14ac:dyDescent="0.2">
      <c r="B63" s="201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02"/>
      <c r="AT63" s="203"/>
    </row>
    <row r="64" spans="1:46" s="1" customFormat="1" ht="12.75" customHeight="1" x14ac:dyDescent="0.2">
      <c r="B64" s="204"/>
      <c r="C64" s="205"/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5"/>
      <c r="AF64" s="205"/>
      <c r="AG64" s="205"/>
      <c r="AH64" s="205"/>
      <c r="AI64" s="205"/>
      <c r="AJ64" s="205"/>
      <c r="AK64" s="205"/>
      <c r="AL64" s="205"/>
      <c r="AM64" s="205"/>
      <c r="AN64" s="205"/>
      <c r="AO64" s="205"/>
      <c r="AP64" s="205"/>
      <c r="AQ64" s="205"/>
      <c r="AR64" s="205"/>
      <c r="AS64" s="205"/>
      <c r="AT64" s="206"/>
    </row>
    <row r="65" spans="2:46" s="1" customFormat="1" ht="12.75" customHeight="1" x14ac:dyDescent="0.2">
      <c r="B65" s="204"/>
      <c r="C65" s="205"/>
      <c r="D65" s="205"/>
      <c r="E65" s="205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J65" s="205"/>
      <c r="AK65" s="205"/>
      <c r="AL65" s="205"/>
      <c r="AM65" s="205"/>
      <c r="AN65" s="205"/>
      <c r="AO65" s="205"/>
      <c r="AP65" s="205"/>
      <c r="AQ65" s="205"/>
      <c r="AR65" s="205"/>
      <c r="AS65" s="205"/>
      <c r="AT65" s="206"/>
    </row>
    <row r="66" spans="2:46" s="1" customFormat="1" ht="12.75" customHeight="1" x14ac:dyDescent="0.2">
      <c r="B66" s="204"/>
      <c r="C66" s="205"/>
      <c r="D66" s="205"/>
      <c r="E66" s="205"/>
      <c r="F66" s="205"/>
      <c r="G66" s="205"/>
      <c r="H66" s="205"/>
      <c r="I66" s="205"/>
      <c r="J66" s="205"/>
      <c r="K66" s="205"/>
      <c r="L66" s="205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05"/>
      <c r="Z66" s="205"/>
      <c r="AA66" s="205"/>
      <c r="AB66" s="205"/>
      <c r="AC66" s="205"/>
      <c r="AD66" s="205"/>
      <c r="AE66" s="205"/>
      <c r="AF66" s="205"/>
      <c r="AG66" s="205"/>
      <c r="AH66" s="205"/>
      <c r="AI66" s="205"/>
      <c r="AJ66" s="205"/>
      <c r="AK66" s="205"/>
      <c r="AL66" s="205"/>
      <c r="AM66" s="205"/>
      <c r="AN66" s="205"/>
      <c r="AO66" s="205"/>
      <c r="AP66" s="205"/>
      <c r="AQ66" s="205"/>
      <c r="AR66" s="205"/>
      <c r="AS66" s="205"/>
      <c r="AT66" s="206"/>
    </row>
    <row r="67" spans="2:46" s="1" customFormat="1" ht="12.75" customHeight="1" x14ac:dyDescent="0.2">
      <c r="B67" s="204"/>
      <c r="C67" s="205"/>
      <c r="D67" s="205"/>
      <c r="E67" s="205"/>
      <c r="F67" s="205"/>
      <c r="G67" s="205"/>
      <c r="H67" s="205"/>
      <c r="I67" s="205"/>
      <c r="J67" s="205"/>
      <c r="K67" s="205"/>
      <c r="L67" s="205"/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205"/>
      <c r="Y67" s="205"/>
      <c r="Z67" s="205"/>
      <c r="AA67" s="205"/>
      <c r="AB67" s="205"/>
      <c r="AC67" s="205"/>
      <c r="AD67" s="205"/>
      <c r="AE67" s="205"/>
      <c r="AF67" s="205"/>
      <c r="AG67" s="205"/>
      <c r="AH67" s="205"/>
      <c r="AI67" s="205"/>
      <c r="AJ67" s="205"/>
      <c r="AK67" s="205"/>
      <c r="AL67" s="205"/>
      <c r="AM67" s="205"/>
      <c r="AN67" s="205"/>
      <c r="AO67" s="205"/>
      <c r="AP67" s="205"/>
      <c r="AQ67" s="205"/>
      <c r="AR67" s="205"/>
      <c r="AS67" s="205"/>
      <c r="AT67" s="206"/>
    </row>
    <row r="68" spans="2:46" s="1" customFormat="1" ht="12.75" customHeight="1" x14ac:dyDescent="0.2">
      <c r="B68" s="204"/>
      <c r="C68" s="205"/>
      <c r="D68" s="205"/>
      <c r="E68" s="205"/>
      <c r="F68" s="205"/>
      <c r="G68" s="205"/>
      <c r="H68" s="205"/>
      <c r="I68" s="205"/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205"/>
      <c r="AS68" s="205"/>
      <c r="AT68" s="206"/>
    </row>
    <row r="69" spans="2:46" s="1" customFormat="1" ht="12.75" customHeight="1" x14ac:dyDescent="0.2">
      <c r="B69" s="204"/>
      <c r="C69" s="205"/>
      <c r="D69" s="205"/>
      <c r="E69" s="205"/>
      <c r="F69" s="205"/>
      <c r="G69" s="205"/>
      <c r="H69" s="205"/>
      <c r="I69" s="205"/>
      <c r="J69" s="205"/>
      <c r="K69" s="205"/>
      <c r="L69" s="205"/>
      <c r="M69" s="205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205"/>
      <c r="Y69" s="205"/>
      <c r="Z69" s="205"/>
      <c r="AA69" s="205"/>
      <c r="AB69" s="205"/>
      <c r="AC69" s="205"/>
      <c r="AD69" s="205"/>
      <c r="AE69" s="205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205"/>
      <c r="AS69" s="205"/>
      <c r="AT69" s="206"/>
    </row>
    <row r="70" spans="2:46" s="1" customFormat="1" ht="12.75" customHeight="1" x14ac:dyDescent="0.2">
      <c r="B70" s="204"/>
      <c r="C70" s="205"/>
      <c r="D70" s="205"/>
      <c r="E70" s="205"/>
      <c r="F70" s="205"/>
      <c r="G70" s="205"/>
      <c r="H70" s="205"/>
      <c r="I70" s="205"/>
      <c r="J70" s="205"/>
      <c r="K70" s="205"/>
      <c r="L70" s="205"/>
      <c r="M70" s="205"/>
      <c r="N70" s="205"/>
      <c r="O70" s="205"/>
      <c r="P70" s="205"/>
      <c r="Q70" s="205"/>
      <c r="R70" s="205"/>
      <c r="S70" s="205"/>
      <c r="T70" s="205"/>
      <c r="U70" s="205"/>
      <c r="V70" s="205"/>
      <c r="W70" s="205"/>
      <c r="X70" s="205"/>
      <c r="Y70" s="205"/>
      <c r="Z70" s="205"/>
      <c r="AA70" s="205"/>
      <c r="AB70" s="205"/>
      <c r="AC70" s="205"/>
      <c r="AD70" s="205"/>
      <c r="AE70" s="205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205"/>
      <c r="AS70" s="205"/>
      <c r="AT70" s="206"/>
    </row>
    <row r="71" spans="2:46" s="1" customFormat="1" ht="12.75" customHeight="1" x14ac:dyDescent="0.2">
      <c r="B71" s="204"/>
      <c r="C71" s="205"/>
      <c r="D71" s="205"/>
      <c r="E71" s="205"/>
      <c r="F71" s="205"/>
      <c r="G71" s="205"/>
      <c r="H71" s="205"/>
      <c r="I71" s="205"/>
      <c r="J71" s="205"/>
      <c r="K71" s="205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5"/>
      <c r="AI71" s="205"/>
      <c r="AJ71" s="205"/>
      <c r="AK71" s="205"/>
      <c r="AL71" s="205"/>
      <c r="AM71" s="205"/>
      <c r="AN71" s="205"/>
      <c r="AO71" s="205"/>
      <c r="AP71" s="205"/>
      <c r="AQ71" s="205"/>
      <c r="AR71" s="205"/>
      <c r="AS71" s="205"/>
      <c r="AT71" s="206"/>
    </row>
    <row r="72" spans="2:46" s="1" customFormat="1" ht="23.25" customHeight="1" thickBot="1" x14ac:dyDescent="0.25">
      <c r="B72" s="207"/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  <c r="AM72" s="208"/>
      <c r="AN72" s="208"/>
      <c r="AO72" s="208"/>
      <c r="AP72" s="208"/>
      <c r="AQ72" s="208"/>
      <c r="AR72" s="208"/>
      <c r="AS72" s="208"/>
      <c r="AT72" s="209"/>
    </row>
    <row r="73" spans="2:46" s="1" customFormat="1" ht="0.75" customHeight="1" x14ac:dyDescent="0.2">
      <c r="D73" s="5"/>
      <c r="E73" s="6"/>
      <c r="F73" s="6"/>
      <c r="H73" s="5"/>
      <c r="AP73" s="5"/>
      <c r="AQ73" s="6"/>
      <c r="AS73" s="7"/>
    </row>
    <row r="74" spans="2:46" s="1" customFormat="1" ht="12" hidden="1" customHeight="1" x14ac:dyDescent="0.2">
      <c r="D74" s="5"/>
      <c r="E74" s="6"/>
      <c r="F74" s="6"/>
      <c r="H74" s="5"/>
      <c r="AP74" s="5"/>
      <c r="AQ74" s="6"/>
      <c r="AS74" s="7"/>
    </row>
    <row r="75" spans="2:46" s="1" customFormat="1" ht="12" hidden="1" customHeight="1" x14ac:dyDescent="0.2">
      <c r="D75" s="5"/>
      <c r="E75" s="6"/>
      <c r="F75" s="6"/>
      <c r="H75" s="5"/>
      <c r="AP75" s="5"/>
      <c r="AQ75" s="6"/>
      <c r="AS75" s="7"/>
    </row>
    <row r="76" spans="2:46" s="1" customFormat="1" ht="12" hidden="1" customHeight="1" x14ac:dyDescent="0.2">
      <c r="D76" s="5"/>
      <c r="E76" s="6"/>
      <c r="F76" s="6"/>
      <c r="H76" s="5"/>
      <c r="AP76" s="5"/>
      <c r="AQ76" s="6"/>
      <c r="AS76" s="7"/>
    </row>
    <row r="77" spans="2:46" s="1" customFormat="1" ht="12" hidden="1" customHeight="1" x14ac:dyDescent="0.2">
      <c r="D77" s="5"/>
      <c r="E77" s="6"/>
      <c r="F77" s="6"/>
      <c r="H77" s="5"/>
      <c r="AP77" s="5"/>
      <c r="AQ77" s="6"/>
      <c r="AS77" s="7"/>
    </row>
    <row r="78" spans="2:46" s="1" customFormat="1" ht="12" hidden="1" customHeight="1" x14ac:dyDescent="0.2">
      <c r="D78" s="5"/>
      <c r="E78" s="6"/>
      <c r="F78" s="6"/>
      <c r="H78" s="5"/>
      <c r="AP78" s="5"/>
      <c r="AQ78" s="6"/>
      <c r="AS78" s="7"/>
    </row>
    <row r="79" spans="2:46" s="1" customFormat="1" ht="12" hidden="1" customHeight="1" x14ac:dyDescent="0.2">
      <c r="D79" s="5"/>
      <c r="E79" s="6"/>
      <c r="F79" s="6"/>
      <c r="H79" s="5"/>
      <c r="AP79" s="5"/>
      <c r="AQ79" s="6"/>
      <c r="AS79" s="7"/>
    </row>
    <row r="80" spans="2:46" s="1" customFormat="1" ht="12" hidden="1" customHeight="1" x14ac:dyDescent="0.2">
      <c r="D80" s="5"/>
      <c r="E80" s="6"/>
      <c r="F80" s="6"/>
      <c r="H80" s="5"/>
      <c r="AP80" s="5"/>
      <c r="AQ80" s="6"/>
      <c r="AS80" s="7"/>
    </row>
    <row r="81" spans="4:45" s="1" customFormat="1" ht="12" hidden="1" customHeight="1" x14ac:dyDescent="0.2">
      <c r="D81" s="5"/>
      <c r="E81" s="6"/>
      <c r="F81" s="6"/>
      <c r="H81" s="5"/>
      <c r="AP81" s="5"/>
      <c r="AQ81" s="6"/>
      <c r="AS81" s="7"/>
    </row>
    <row r="82" spans="4:45" s="1" customFormat="1" ht="12" hidden="1" customHeight="1" x14ac:dyDescent="0.2">
      <c r="D82" s="5"/>
      <c r="E82" s="6"/>
      <c r="F82" s="6"/>
      <c r="H82" s="5"/>
      <c r="AP82" s="5"/>
      <c r="AQ82" s="6"/>
      <c r="AS82" s="7"/>
    </row>
    <row r="83" spans="4:45" s="1" customFormat="1" ht="12" hidden="1" customHeight="1" x14ac:dyDescent="0.2">
      <c r="D83" s="5"/>
      <c r="E83" s="6"/>
      <c r="F83" s="6"/>
      <c r="H83" s="5"/>
      <c r="AP83" s="5"/>
      <c r="AQ83" s="6"/>
      <c r="AS83" s="7"/>
    </row>
    <row r="84" spans="4:45" s="1" customFormat="1" ht="12" hidden="1" customHeight="1" x14ac:dyDescent="0.2">
      <c r="D84" s="5"/>
      <c r="E84" s="6"/>
      <c r="F84" s="6"/>
      <c r="H84" s="5"/>
      <c r="AP84" s="5"/>
      <c r="AQ84" s="6"/>
      <c r="AS84" s="7"/>
    </row>
    <row r="85" spans="4:45" s="1" customFormat="1" ht="12" hidden="1" customHeight="1" x14ac:dyDescent="0.2">
      <c r="D85" s="5"/>
      <c r="E85" s="6"/>
      <c r="F85" s="6"/>
      <c r="H85" s="5"/>
      <c r="AP85" s="5"/>
      <c r="AQ85" s="6"/>
      <c r="AS85" s="7"/>
    </row>
    <row r="86" spans="4:45" s="1" customFormat="1" ht="12" hidden="1" customHeight="1" x14ac:dyDescent="0.2">
      <c r="D86" s="5"/>
      <c r="E86" s="6"/>
      <c r="F86" s="6"/>
      <c r="H86" s="5"/>
      <c r="AP86" s="5"/>
      <c r="AQ86" s="6"/>
      <c r="AS86" s="7"/>
    </row>
    <row r="87" spans="4:45" s="1" customFormat="1" ht="12" hidden="1" customHeight="1" x14ac:dyDescent="0.2">
      <c r="D87" s="5"/>
      <c r="E87" s="6"/>
      <c r="F87" s="6"/>
      <c r="H87" s="5"/>
      <c r="AP87" s="5"/>
      <c r="AQ87" s="6"/>
      <c r="AS87" s="7"/>
    </row>
    <row r="88" spans="4:45" s="1" customFormat="1" ht="12" hidden="1" customHeight="1" x14ac:dyDescent="0.2">
      <c r="D88" s="5"/>
      <c r="E88" s="6"/>
      <c r="F88" s="6"/>
      <c r="H88" s="5"/>
      <c r="AP88" s="5"/>
      <c r="AQ88" s="6"/>
      <c r="AS88" s="7"/>
    </row>
    <row r="89" spans="4:45" s="1" customFormat="1" x14ac:dyDescent="0.2">
      <c r="D89" s="5"/>
      <c r="E89" s="6"/>
      <c r="F89" s="6"/>
      <c r="H89" s="5"/>
      <c r="AP89" s="5"/>
      <c r="AQ89" s="6"/>
      <c r="AS89" s="7"/>
    </row>
    <row r="90" spans="4:45" s="1" customFormat="1" x14ac:dyDescent="0.2">
      <c r="D90" s="5"/>
      <c r="E90" s="6"/>
      <c r="F90" s="6"/>
      <c r="H90" s="5"/>
      <c r="AP90" s="5"/>
      <c r="AQ90" s="6"/>
      <c r="AS90" s="7"/>
    </row>
    <row r="91" spans="4:45" s="1" customFormat="1" x14ac:dyDescent="0.2">
      <c r="D91" s="5"/>
      <c r="E91" s="6"/>
      <c r="F91" s="6"/>
      <c r="H91" s="5"/>
      <c r="AP91" s="5"/>
      <c r="AQ91" s="6"/>
      <c r="AS91" s="7"/>
    </row>
    <row r="92" spans="4:45" s="1" customFormat="1" x14ac:dyDescent="0.2">
      <c r="D92" s="5"/>
      <c r="E92" s="6"/>
      <c r="F92" s="6"/>
      <c r="H92" s="5"/>
      <c r="AP92" s="5"/>
      <c r="AQ92" s="6"/>
      <c r="AS92" s="7"/>
    </row>
    <row r="93" spans="4:45" s="1" customFormat="1" x14ac:dyDescent="0.2">
      <c r="D93" s="5"/>
      <c r="E93" s="6"/>
      <c r="F93" s="6"/>
      <c r="H93" s="5"/>
      <c r="AP93" s="5"/>
      <c r="AQ93" s="6"/>
      <c r="AS93" s="7"/>
    </row>
    <row r="94" spans="4:45" s="1" customFormat="1" x14ac:dyDescent="0.2">
      <c r="D94" s="5"/>
      <c r="E94" s="6"/>
      <c r="F94" s="6"/>
      <c r="H94" s="5"/>
      <c r="AP94" s="5"/>
      <c r="AQ94" s="6"/>
      <c r="AS94" s="7"/>
    </row>
    <row r="95" spans="4:45" s="1" customFormat="1" x14ac:dyDescent="0.2">
      <c r="D95" s="5"/>
      <c r="E95" s="6"/>
      <c r="F95" s="6"/>
      <c r="H95" s="5"/>
      <c r="AP95" s="5"/>
      <c r="AQ95" s="6"/>
      <c r="AS95" s="7"/>
    </row>
    <row r="96" spans="4:45" s="1" customFormat="1" x14ac:dyDescent="0.2">
      <c r="D96" s="5"/>
      <c r="E96" s="6"/>
      <c r="F96" s="6"/>
      <c r="H96" s="5"/>
      <c r="AP96" s="5"/>
      <c r="AQ96" s="6"/>
      <c r="AS96" s="7"/>
    </row>
    <row r="97" spans="3:3" x14ac:dyDescent="0.2"/>
    <row r="98" spans="3:3" x14ac:dyDescent="0.2"/>
    <row r="99" spans="3:3" x14ac:dyDescent="0.2"/>
    <row r="100" spans="3:3" ht="12.75" x14ac:dyDescent="0.2">
      <c r="C100" s="231" t="s">
        <v>128</v>
      </c>
    </row>
    <row r="101" spans="3:3" x14ac:dyDescent="0.2"/>
    <row r="102" spans="3:3" x14ac:dyDescent="0.2"/>
    <row r="103" spans="3:3" x14ac:dyDescent="0.2"/>
    <row r="104" spans="3:3" x14ac:dyDescent="0.2"/>
    <row r="105" spans="3:3" x14ac:dyDescent="0.2"/>
    <row r="106" spans="3:3" x14ac:dyDescent="0.2"/>
    <row r="107" spans="3:3" x14ac:dyDescent="0.2"/>
    <row r="108" spans="3:3" x14ac:dyDescent="0.2"/>
    <row r="109" spans="3:3" x14ac:dyDescent="0.2"/>
    <row r="110" spans="3:3" x14ac:dyDescent="0.2"/>
    <row r="111" spans="3:3" x14ac:dyDescent="0.2"/>
    <row r="112" spans="3:3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</sheetData>
  <autoFilter ref="C21:AT55" xr:uid="{00000000-0009-0000-0000-000000000000}"/>
  <mergeCells count="123">
    <mergeCell ref="K59:U61"/>
    <mergeCell ref="C56:AT56"/>
    <mergeCell ref="B63:AT72"/>
    <mergeCell ref="B1:B5"/>
    <mergeCell ref="C1:C5"/>
    <mergeCell ref="D1:X5"/>
    <mergeCell ref="B58:B62"/>
    <mergeCell ref="AO59:AQ59"/>
    <mergeCell ref="B19:B56"/>
    <mergeCell ref="C19:C20"/>
    <mergeCell ref="AT19:AT20"/>
    <mergeCell ref="AN19:AN20"/>
    <mergeCell ref="AO19:AO20"/>
    <mergeCell ref="AP19:AP20"/>
    <mergeCell ref="AR19:AR20"/>
    <mergeCell ref="AS19:AS20"/>
    <mergeCell ref="AH60:AL60"/>
    <mergeCell ref="AH62:AL62"/>
    <mergeCell ref="AO62:AQ62"/>
    <mergeCell ref="AR62:AS62"/>
    <mergeCell ref="AR61:AS61"/>
    <mergeCell ref="AM61:AN61"/>
    <mergeCell ref="AM60:AN60"/>
    <mergeCell ref="V58:AQ58"/>
    <mergeCell ref="AO61:AQ61"/>
    <mergeCell ref="V59:AA59"/>
    <mergeCell ref="AR59:AS59"/>
    <mergeCell ref="AO60:AQ60"/>
    <mergeCell ref="AR60:AS60"/>
    <mergeCell ref="AH59:AN59"/>
    <mergeCell ref="AB59:AG59"/>
    <mergeCell ref="AR58:AS58"/>
    <mergeCell ref="AB61:AE61"/>
    <mergeCell ref="B16:B18"/>
    <mergeCell ref="C16:D16"/>
    <mergeCell ref="C18:D18"/>
    <mergeCell ref="AS18:AT18"/>
    <mergeCell ref="AP13:AT13"/>
    <mergeCell ref="AO12:AP12"/>
    <mergeCell ref="AQ12:AT12"/>
    <mergeCell ref="J14:K14"/>
    <mergeCell ref="L14:O14"/>
    <mergeCell ref="AO14:AT14"/>
    <mergeCell ref="P12:AN12"/>
    <mergeCell ref="P14:AH14"/>
    <mergeCell ref="AS16:AT16"/>
    <mergeCell ref="E16:O16"/>
    <mergeCell ref="P16:U16"/>
    <mergeCell ref="V16:AJ16"/>
    <mergeCell ref="AK16:AR16"/>
    <mergeCell ref="E18:O18"/>
    <mergeCell ref="P18:U18"/>
    <mergeCell ref="P17:U17"/>
    <mergeCell ref="V17:AJ17"/>
    <mergeCell ref="AK17:AR17"/>
    <mergeCell ref="AS17:AT17"/>
    <mergeCell ref="B6:B10"/>
    <mergeCell ref="C6:O6"/>
    <mergeCell ref="P6:AN6"/>
    <mergeCell ref="C7:O7"/>
    <mergeCell ref="P7:AN7"/>
    <mergeCell ref="C9:F9"/>
    <mergeCell ref="G9:I9"/>
    <mergeCell ref="B11:B15"/>
    <mergeCell ref="C11:O11"/>
    <mergeCell ref="C12:O12"/>
    <mergeCell ref="AI14:AN14"/>
    <mergeCell ref="C10:O10"/>
    <mergeCell ref="P10:AN10"/>
    <mergeCell ref="P13:AN13"/>
    <mergeCell ref="P9:AH9"/>
    <mergeCell ref="AI9:AN9"/>
    <mergeCell ref="P8:AN8"/>
    <mergeCell ref="W11:AN11"/>
    <mergeCell ref="P11:V11"/>
    <mergeCell ref="Y1:AN5"/>
    <mergeCell ref="AO1:BD5"/>
    <mergeCell ref="AO7:AQ7"/>
    <mergeCell ref="AO8:AQ8"/>
    <mergeCell ref="AR7:AT7"/>
    <mergeCell ref="AR8:AT8"/>
    <mergeCell ref="F19:F20"/>
    <mergeCell ref="D19:D20"/>
    <mergeCell ref="V18:AJ18"/>
    <mergeCell ref="C14:F14"/>
    <mergeCell ref="G14:I14"/>
    <mergeCell ref="C13:F13"/>
    <mergeCell ref="G13:O13"/>
    <mergeCell ref="C17:D17"/>
    <mergeCell ref="E17:O17"/>
    <mergeCell ref="E19:E20"/>
    <mergeCell ref="AP6:AT6"/>
    <mergeCell ref="J9:K9"/>
    <mergeCell ref="L9:O9"/>
    <mergeCell ref="C8:F8"/>
    <mergeCell ref="AQ19:AQ20"/>
    <mergeCell ref="AP11:AT11"/>
    <mergeCell ref="AP10:AT10"/>
    <mergeCell ref="G8:O8"/>
    <mergeCell ref="C62:D62"/>
    <mergeCell ref="C59:D61"/>
    <mergeCell ref="E62:J62"/>
    <mergeCell ref="E59:J61"/>
    <mergeCell ref="K62:U62"/>
    <mergeCell ref="C15:O15"/>
    <mergeCell ref="P15:AN15"/>
    <mergeCell ref="AK18:AR18"/>
    <mergeCell ref="AO15:AT15"/>
    <mergeCell ref="C58:U58"/>
    <mergeCell ref="G19:G20"/>
    <mergeCell ref="V62:Y62"/>
    <mergeCell ref="AM62:AN62"/>
    <mergeCell ref="AB62:AE62"/>
    <mergeCell ref="AF62:AG62"/>
    <mergeCell ref="AF61:AG61"/>
    <mergeCell ref="AF60:AG60"/>
    <mergeCell ref="AB60:AE60"/>
    <mergeCell ref="V60:Y60"/>
    <mergeCell ref="Z60:AA60"/>
    <mergeCell ref="Z61:AA61"/>
    <mergeCell ref="Z62:AA62"/>
    <mergeCell ref="V61:Y61"/>
    <mergeCell ref="AH61:AL61"/>
  </mergeCells>
  <phoneticPr fontId="3" type="noConversion"/>
  <printOptions horizontalCentered="1" verticalCentered="1"/>
  <pageMargins left="0.19685039370078741" right="0.19685039370078741" top="0" bottom="0" header="3.937007874015748E-2" footer="0"/>
  <pageSetup paperSize="9"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d5b2eb-e6d1-4e01-a76e-17e24e5dc70c" xsi:nil="true"/>
    <lcf76f155ced4ddcb4097134ff3c332f xmlns="1977c860-6312-4051-b102-73a997d084d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B02CF2AF8F8F4A907F5CED18EC7517" ma:contentTypeVersion="15" ma:contentTypeDescription="Crie um novo documento." ma:contentTypeScope="" ma:versionID="d29128e030dc175e6b1dbf966613b064">
  <xsd:schema xmlns:xsd="http://www.w3.org/2001/XMLSchema" xmlns:xs="http://www.w3.org/2001/XMLSchema" xmlns:p="http://schemas.microsoft.com/office/2006/metadata/properties" xmlns:ns2="1977c860-6312-4051-b102-73a997d084d3" xmlns:ns3="55d5b2eb-e6d1-4e01-a76e-17e24e5dc70c" targetNamespace="http://schemas.microsoft.com/office/2006/metadata/properties" ma:root="true" ma:fieldsID="3cb923a8cc534c66374e560664c25d0a" ns2:_="" ns3:_="">
    <xsd:import namespace="1977c860-6312-4051-b102-73a997d084d3"/>
    <xsd:import namespace="55d5b2eb-e6d1-4e01-a76e-17e24e5dc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7c860-6312-4051-b102-73a997d084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5ed4fc92-13cf-42d6-8f05-0e12f9efb4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5b2eb-e6d1-4e01-a76e-17e24e5dc70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ca438b8-4b11-46b0-a83b-cdca74b71d3c}" ma:internalName="TaxCatchAll" ma:showField="CatchAllData" ma:web="55d5b2eb-e6d1-4e01-a76e-17e24e5dc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3961F6-A56A-4D43-BE9C-28EACCE4D6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94D40D-99CA-4147-9836-BABA8EE0BB55}">
  <ds:schemaRefs>
    <ds:schemaRef ds:uri="http://schemas.microsoft.com/office/2006/metadata/properties"/>
    <ds:schemaRef ds:uri="http://schemas.microsoft.com/office/infopath/2007/PartnerControls"/>
    <ds:schemaRef ds:uri="55d5b2eb-e6d1-4e01-a76e-17e24e5dc70c"/>
    <ds:schemaRef ds:uri="1977c860-6312-4051-b102-73a997d084d3"/>
  </ds:schemaRefs>
</ds:datastoreItem>
</file>

<file path=customXml/itemProps3.xml><?xml version="1.0" encoding="utf-8"?>
<ds:datastoreItem xmlns:ds="http://schemas.openxmlformats.org/officeDocument/2006/customXml" ds:itemID="{720D5301-6E59-4477-9530-AE1F6FCF09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7c860-6312-4051-b102-73a997d084d3"/>
    <ds:schemaRef ds:uri="55d5b2eb-e6d1-4e01-a76e-17e24e5dc7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COTA MASTER</vt:lpstr>
      <vt:lpstr>COTA APOIO</vt:lpstr>
      <vt:lpstr>'COTA APOIO'!Area_de_impressao</vt:lpstr>
      <vt:lpstr>'COTA MASTER'!Area_de_impressao</vt:lpstr>
    </vt:vector>
  </TitlesOfParts>
  <Manager/>
  <Company>Record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</dc:creator>
  <cp:keywords/>
  <dc:description/>
  <cp:lastModifiedBy>Alice Aghinoni Fantin</cp:lastModifiedBy>
  <cp:revision/>
  <dcterms:created xsi:type="dcterms:W3CDTF">2004-10-19T11:19:07Z</dcterms:created>
  <dcterms:modified xsi:type="dcterms:W3CDTF">2026-03-10T14:58:33Z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0x010100F7B02CF2AF8F8F4A907F5CED18EC7517</vt:lpwstr>
  </property>
  <property fmtid="{D5CDD505-2E9C-101B-9397-08002B2CF9AE}" pid="3" name="MediaServiceImageTags">
    <vt:lpwstr/>
  </property>
</Properties>
</file>